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ingo\Documents\data\JACP 2013\"/>
    </mc:Choice>
  </mc:AlternateContent>
  <bookViews>
    <workbookView xWindow="7530" yWindow="6090" windowWidth="19470" windowHeight="12525" activeTab="3"/>
  </bookViews>
  <sheets>
    <sheet name="Sheet1" sheetId="1" r:id="rId1"/>
    <sheet name="Sheet2" sheetId="2" r:id="rId2"/>
    <sheet name="Sheet3" sheetId="3" r:id="rId3"/>
    <sheet name="Sheet4" sheetId="4" r:id="rId4"/>
  </sheets>
  <calcPr calcId="152511"/>
</workbook>
</file>

<file path=xl/calcChain.xml><?xml version="1.0" encoding="utf-8"?>
<calcChain xmlns="http://schemas.openxmlformats.org/spreadsheetml/2006/main">
  <c r="B44" i="4" l="1"/>
  <c r="Y38" i="3" l="1"/>
  <c r="Y37" i="3"/>
  <c r="Y36" i="3"/>
  <c r="Y35" i="3"/>
  <c r="Y34" i="3"/>
  <c r="Y33" i="3"/>
  <c r="Y32" i="3"/>
  <c r="Y31" i="3"/>
  <c r="Y30" i="3"/>
  <c r="Y29" i="3"/>
  <c r="Y28" i="3"/>
  <c r="Y27" i="3"/>
  <c r="Y26" i="3"/>
  <c r="Y25" i="3"/>
  <c r="Y24" i="3"/>
  <c r="Y23" i="3"/>
  <c r="Y22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3" i="3"/>
  <c r="X18" i="3"/>
  <c r="X17" i="3"/>
  <c r="X16" i="3"/>
  <c r="X15" i="3"/>
  <c r="X14" i="3"/>
  <c r="X13" i="3"/>
  <c r="X12" i="3"/>
  <c r="X11" i="3"/>
  <c r="X10" i="3"/>
  <c r="X8" i="3"/>
  <c r="X7" i="3"/>
  <c r="X6" i="3"/>
  <c r="X5" i="3"/>
  <c r="X4" i="3"/>
  <c r="X3" i="3"/>
  <c r="X2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2" i="3"/>
  <c r="C37" i="2"/>
  <c r="I35" i="1" l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<sst xmlns="http://schemas.openxmlformats.org/spreadsheetml/2006/main" count="243" uniqueCount="182">
  <si>
    <t>state</t>
    <phoneticPr fontId="1"/>
  </si>
  <si>
    <t>time</t>
    <phoneticPr fontId="1"/>
  </si>
  <si>
    <t>Morocco</t>
    <phoneticPr fontId="1"/>
  </si>
  <si>
    <t>Morocco</t>
    <phoneticPr fontId="1"/>
  </si>
  <si>
    <t>Algeria</t>
    <phoneticPr fontId="1"/>
  </si>
  <si>
    <t>Algeria</t>
    <phoneticPr fontId="1"/>
  </si>
  <si>
    <t>Tunisia</t>
    <phoneticPr fontId="1"/>
  </si>
  <si>
    <t>Tunisia</t>
    <phoneticPr fontId="1"/>
  </si>
  <si>
    <t>Libya</t>
    <phoneticPr fontId="1"/>
  </si>
  <si>
    <t>Libya</t>
    <phoneticPr fontId="1"/>
  </si>
  <si>
    <t>Sudan</t>
    <phoneticPr fontId="1"/>
  </si>
  <si>
    <t>Iran</t>
    <phoneticPr fontId="1"/>
  </si>
  <si>
    <t>Iran</t>
    <phoneticPr fontId="1"/>
  </si>
  <si>
    <t>Iraq</t>
    <phoneticPr fontId="1"/>
  </si>
  <si>
    <t>Egypt</t>
    <phoneticPr fontId="1"/>
  </si>
  <si>
    <t>Egypt</t>
    <phoneticPr fontId="1"/>
  </si>
  <si>
    <t>Syria</t>
    <phoneticPr fontId="1"/>
  </si>
  <si>
    <t>Syria</t>
    <phoneticPr fontId="1"/>
  </si>
  <si>
    <t>Jordan</t>
    <phoneticPr fontId="1"/>
  </si>
  <si>
    <t>Jordan</t>
    <phoneticPr fontId="1"/>
  </si>
  <si>
    <t>Saudi</t>
    <phoneticPr fontId="1"/>
  </si>
  <si>
    <t>Saudi</t>
    <phoneticPr fontId="1"/>
  </si>
  <si>
    <t>Yemen</t>
    <phoneticPr fontId="1"/>
  </si>
  <si>
    <t>Yemen</t>
    <phoneticPr fontId="1"/>
  </si>
  <si>
    <t>Kuwait</t>
    <phoneticPr fontId="1"/>
  </si>
  <si>
    <t>Kuwait</t>
    <phoneticPr fontId="1"/>
  </si>
  <si>
    <t>Bahrain</t>
    <phoneticPr fontId="1"/>
  </si>
  <si>
    <t>Bahrain</t>
    <phoneticPr fontId="1"/>
  </si>
  <si>
    <t>Qatar</t>
    <phoneticPr fontId="1"/>
  </si>
  <si>
    <t>Qatar</t>
    <phoneticPr fontId="1"/>
  </si>
  <si>
    <t>UAE</t>
    <phoneticPr fontId="1"/>
  </si>
  <si>
    <t>UAE</t>
    <phoneticPr fontId="1"/>
  </si>
  <si>
    <t>Oman</t>
    <phoneticPr fontId="1"/>
  </si>
  <si>
    <t>revolt</t>
    <phoneticPr fontId="1"/>
  </si>
  <si>
    <t>auto_mean</t>
  </si>
  <si>
    <t>auto_mean</t>
    <phoneticPr fontId="1"/>
  </si>
  <si>
    <t>auto_var</t>
  </si>
  <si>
    <t>auto_var</t>
    <phoneticPr fontId="1"/>
  </si>
  <si>
    <t>import</t>
    <phoneticPr fontId="1"/>
  </si>
  <si>
    <t>food_price</t>
    <phoneticPr fontId="1"/>
  </si>
  <si>
    <t>imp_food</t>
  </si>
  <si>
    <t>imp_food</t>
    <phoneticPr fontId="1"/>
  </si>
  <si>
    <t>republic</t>
    <phoneticPr fontId="1"/>
  </si>
  <si>
    <t>algeria</t>
  </si>
  <si>
    <t>algeria</t>
    <phoneticPr fontId="1"/>
  </si>
  <si>
    <t>nation</t>
  </si>
  <si>
    <t>nation</t>
    <phoneticPr fontId="1"/>
  </si>
  <si>
    <t>bahrain</t>
  </si>
  <si>
    <t>bahrain</t>
    <phoneticPr fontId="1"/>
  </si>
  <si>
    <t>egypt</t>
  </si>
  <si>
    <t>egypt</t>
    <phoneticPr fontId="1"/>
  </si>
  <si>
    <t>iran</t>
  </si>
  <si>
    <t>iran</t>
    <phoneticPr fontId="1"/>
  </si>
  <si>
    <t>iraq</t>
  </si>
  <si>
    <t>iraq</t>
    <phoneticPr fontId="1"/>
  </si>
  <si>
    <t>jordan</t>
  </si>
  <si>
    <t>jordan</t>
    <phoneticPr fontId="1"/>
  </si>
  <si>
    <t>libya</t>
  </si>
  <si>
    <t>morocco</t>
  </si>
  <si>
    <t>libya</t>
    <phoneticPr fontId="1"/>
  </si>
  <si>
    <t>morocco</t>
    <phoneticPr fontId="1"/>
  </si>
  <si>
    <t>oman</t>
  </si>
  <si>
    <t>oman</t>
    <phoneticPr fontId="1"/>
  </si>
  <si>
    <t>qatar</t>
  </si>
  <si>
    <t>qatar</t>
    <phoneticPr fontId="1"/>
  </si>
  <si>
    <t>saudi</t>
  </si>
  <si>
    <t>saudi</t>
    <phoneticPr fontId="1"/>
  </si>
  <si>
    <t>sudan</t>
  </si>
  <si>
    <t>sudan</t>
    <phoneticPr fontId="1"/>
  </si>
  <si>
    <t>kuwait</t>
  </si>
  <si>
    <t>kuwait</t>
    <phoneticPr fontId="1"/>
  </si>
  <si>
    <t>syria</t>
  </si>
  <si>
    <t>syria</t>
    <phoneticPr fontId="1"/>
  </si>
  <si>
    <t>tunisia</t>
  </si>
  <si>
    <t>tunisia</t>
    <phoneticPr fontId="1"/>
  </si>
  <si>
    <t>uae</t>
  </si>
  <si>
    <t>uae</t>
    <phoneticPr fontId="1"/>
  </si>
  <si>
    <t>yemen</t>
  </si>
  <si>
    <t>yemen</t>
    <phoneticPr fontId="1"/>
  </si>
  <si>
    <t>exp_fuel</t>
    <phoneticPr fontId="1"/>
  </si>
  <si>
    <t>gdp_pc</t>
    <phoneticPr fontId="1"/>
  </si>
  <si>
    <t>pop</t>
    <phoneticPr fontId="1"/>
  </si>
  <si>
    <t>age 15-30</t>
    <phoneticPr fontId="1"/>
  </si>
  <si>
    <t>age15_30</t>
    <phoneticPr fontId="1"/>
  </si>
  <si>
    <t>自作</t>
    <rPh sb="0" eb="2">
      <t>ジサク</t>
    </rPh>
    <phoneticPr fontId="1"/>
  </si>
  <si>
    <t>Polity IV</t>
    <phoneticPr fontId="1"/>
  </si>
  <si>
    <t>source</t>
    <phoneticPr fontId="1"/>
  </si>
  <si>
    <t>method</t>
    <phoneticPr fontId="1"/>
  </si>
  <si>
    <t>Polity IV</t>
    <phoneticPr fontId="1"/>
  </si>
  <si>
    <t>10年平均</t>
    <rPh sb="2" eb="3">
      <t>ネン</t>
    </rPh>
    <rPh sb="3" eb="5">
      <t>ヘイキン</t>
    </rPh>
    <phoneticPr fontId="1"/>
  </si>
  <si>
    <t>10年分散</t>
    <rPh sb="2" eb="3">
      <t>ネン</t>
    </rPh>
    <rPh sb="3" eb="5">
      <t>ブンサン</t>
    </rPh>
    <phoneticPr fontId="1"/>
  </si>
  <si>
    <t>WDI</t>
    <phoneticPr fontId="1"/>
  </si>
  <si>
    <t>96年と11年</t>
    <rPh sb="2" eb="3">
      <t>ネン</t>
    </rPh>
    <rPh sb="6" eb="7">
      <t>ネン</t>
    </rPh>
    <phoneticPr fontId="1"/>
  </si>
  <si>
    <t>のGDPに</t>
    <phoneticPr fontId="1"/>
  </si>
  <si>
    <t>対する輸入</t>
    <rPh sb="0" eb="1">
      <t>タイ</t>
    </rPh>
    <rPh sb="3" eb="5">
      <t>ユニュウ</t>
    </rPh>
    <phoneticPr fontId="1"/>
  </si>
  <si>
    <t>FPI</t>
    <phoneticPr fontId="1"/>
  </si>
  <si>
    <t>の指標</t>
    <rPh sb="1" eb="3">
      <t>シヒョウ</t>
    </rPh>
    <phoneticPr fontId="1"/>
  </si>
  <si>
    <t>Polity IV</t>
    <phoneticPr fontId="1"/>
  </si>
  <si>
    <t>2011年報告</t>
    <rPh sb="4" eb="5">
      <t>ネン</t>
    </rPh>
    <rPh sb="5" eb="7">
      <t>ホウコク</t>
    </rPh>
    <phoneticPr fontId="1"/>
  </si>
  <si>
    <t>書より</t>
    <rPh sb="0" eb="1">
      <t>ショ</t>
    </rPh>
    <phoneticPr fontId="1"/>
  </si>
  <si>
    <t>WDI</t>
    <phoneticPr fontId="1"/>
  </si>
  <si>
    <t>0-14歳人口</t>
    <rPh sb="4" eb="5">
      <t>サイ</t>
    </rPh>
    <rPh sb="5" eb="7">
      <t>ジンコウ</t>
    </rPh>
    <phoneticPr fontId="1"/>
  </si>
  <si>
    <t>（15年前）</t>
    <rPh sb="3" eb="5">
      <t>ネンマエ</t>
    </rPh>
    <phoneticPr fontId="1"/>
  </si>
  <si>
    <t>1＝1990～2000年</t>
    <rPh sb="11" eb="12">
      <t>ネン</t>
    </rPh>
    <phoneticPr fontId="1"/>
  </si>
  <si>
    <t>2＝2001～2010年</t>
    <rPh sb="11" eb="12">
      <t>ネン</t>
    </rPh>
    <phoneticPr fontId="1"/>
  </si>
  <si>
    <t>regime0011</t>
    <phoneticPr fontId="1"/>
  </si>
  <si>
    <t>の比率</t>
    <rPh sb="1" eb="3">
      <t>ヒリツ</t>
    </rPh>
    <phoneticPr fontId="1"/>
  </si>
  <si>
    <t>WDI＝World Development Indicators 2012</t>
    <phoneticPr fontId="1"/>
  </si>
  <si>
    <t>FPI＝Food Price Index</t>
    <phoneticPr fontId="1"/>
  </si>
  <si>
    <t>Iraqのデータは欠損</t>
    <rPh sb="9" eb="11">
      <t>ケッソン</t>
    </rPh>
    <phoneticPr fontId="1"/>
  </si>
  <si>
    <t>全体の平均で代替</t>
    <rPh sb="0" eb="2">
      <t>ゼンタイ</t>
    </rPh>
    <rPh sb="3" eb="5">
      <t>ヘイキン</t>
    </rPh>
    <rPh sb="6" eb="8">
      <t>ダイタイ</t>
    </rPh>
    <phoneticPr fontId="1"/>
  </si>
  <si>
    <t>Imp×food</t>
    <phoneticPr fontId="1"/>
  </si>
  <si>
    <t>1=open anocracy</t>
    <phoneticPr fontId="1"/>
  </si>
  <si>
    <t>2=closed anocracy</t>
    <phoneticPr fontId="1"/>
  </si>
  <si>
    <t>3=autocracy</t>
    <phoneticPr fontId="1"/>
  </si>
  <si>
    <t>ethnic_frac</t>
    <phoneticPr fontId="1"/>
  </si>
  <si>
    <t>oil_rent</t>
    <phoneticPr fontId="1"/>
  </si>
  <si>
    <t>WDI</t>
    <phoneticPr fontId="1"/>
  </si>
  <si>
    <t>10年平均</t>
    <rPh sb="2" eb="3">
      <t>ネン</t>
    </rPh>
    <rPh sb="3" eb="5">
      <t>ヘイキン</t>
    </rPh>
    <phoneticPr fontId="1"/>
  </si>
  <si>
    <t>state</t>
  </si>
  <si>
    <t>time</t>
  </si>
  <si>
    <t>republic</t>
  </si>
  <si>
    <t>import</t>
  </si>
  <si>
    <t>food_price</t>
  </si>
  <si>
    <t>regime0011</t>
  </si>
  <si>
    <t>gdp_pc</t>
  </si>
  <si>
    <t>pop</t>
  </si>
  <si>
    <t>age15_30</t>
  </si>
  <si>
    <t>oil_rent</t>
  </si>
  <si>
    <t>Morocco</t>
  </si>
  <si>
    <t>Algeria</t>
  </si>
  <si>
    <t>Tunisia</t>
  </si>
  <si>
    <t>Libya</t>
  </si>
  <si>
    <t>Sudan</t>
  </si>
  <si>
    <t>Iran</t>
  </si>
  <si>
    <t>Iraq</t>
  </si>
  <si>
    <t>Egypt</t>
  </si>
  <si>
    <t>Syria</t>
  </si>
  <si>
    <t>Jordan</t>
  </si>
  <si>
    <t>Saudi</t>
  </si>
  <si>
    <t>Yemen</t>
  </si>
  <si>
    <t>Kuwait</t>
  </si>
  <si>
    <t>Bahrain</t>
  </si>
  <si>
    <t>Qatar</t>
  </si>
  <si>
    <t>UAE</t>
  </si>
  <si>
    <t>Oman</t>
  </si>
  <si>
    <t>source</t>
  </si>
  <si>
    <t>Polity IV</t>
  </si>
  <si>
    <t>WDI</t>
  </si>
  <si>
    <t>FPI</t>
  </si>
  <si>
    <t>method</t>
  </si>
  <si>
    <t>Imp×food</t>
  </si>
  <si>
    <r>
      <rPr>
        <sz val="11"/>
        <color theme="1"/>
        <rFont val="ＭＳ Ｐゴシック"/>
        <family val="2"/>
        <charset val="128"/>
      </rPr>
      <t>自作</t>
    </r>
    <rPh sb="0" eb="2">
      <t>ジサク</t>
    </rPh>
    <phoneticPr fontId="1"/>
  </si>
  <si>
    <r>
      <t>2011</t>
    </r>
    <r>
      <rPr>
        <sz val="11"/>
        <color theme="1"/>
        <rFont val="ＭＳ Ｐゴシック"/>
        <family val="2"/>
        <charset val="128"/>
      </rPr>
      <t>年報告</t>
    </r>
    <rPh sb="4" eb="5">
      <t>ネン</t>
    </rPh>
    <rPh sb="5" eb="7">
      <t>ホウコク</t>
    </rPh>
    <phoneticPr fontId="1"/>
  </si>
  <si>
    <r>
      <t>10</t>
    </r>
    <r>
      <rPr>
        <sz val="11"/>
        <color theme="1"/>
        <rFont val="ＭＳ Ｐゴシック"/>
        <family val="2"/>
        <charset val="128"/>
      </rPr>
      <t>年平均</t>
    </r>
    <rPh sb="2" eb="3">
      <t>ネン</t>
    </rPh>
    <rPh sb="3" eb="5">
      <t>ヘイキン</t>
    </rPh>
    <phoneticPr fontId="1"/>
  </si>
  <si>
    <r>
      <t>0-14</t>
    </r>
    <r>
      <rPr>
        <sz val="11"/>
        <color theme="1"/>
        <rFont val="ＭＳ Ｐゴシック"/>
        <family val="2"/>
        <charset val="128"/>
      </rPr>
      <t>歳人口</t>
    </r>
    <rPh sb="4" eb="5">
      <t>サイ</t>
    </rPh>
    <rPh sb="5" eb="7">
      <t>ジンコウ</t>
    </rPh>
    <phoneticPr fontId="1"/>
  </si>
  <si>
    <r>
      <rPr>
        <sz val="11"/>
        <color theme="1"/>
        <rFont val="ＭＳ Ｐゴシック"/>
        <family val="2"/>
        <charset val="128"/>
      </rPr>
      <t>の指標</t>
    </r>
    <rPh sb="1" eb="3">
      <t>シヒョウ</t>
    </rPh>
    <phoneticPr fontId="1"/>
  </si>
  <si>
    <r>
      <rPr>
        <sz val="11"/>
        <color theme="1"/>
        <rFont val="ＭＳ Ｐゴシック"/>
        <family val="2"/>
        <charset val="128"/>
      </rPr>
      <t>書より</t>
    </r>
    <rPh sb="0" eb="1">
      <t>ショ</t>
    </rPh>
    <phoneticPr fontId="1"/>
  </si>
  <si>
    <r>
      <rPr>
        <sz val="11"/>
        <color theme="1"/>
        <rFont val="ＭＳ Ｐゴシック"/>
        <family val="2"/>
        <charset val="128"/>
      </rPr>
      <t>対する輸入</t>
    </r>
    <rPh sb="0" eb="1">
      <t>タイ</t>
    </rPh>
    <rPh sb="3" eb="5">
      <t>ユニュウ</t>
    </rPh>
    <phoneticPr fontId="1"/>
  </si>
  <si>
    <r>
      <rPr>
        <sz val="11"/>
        <color theme="1"/>
        <rFont val="ＭＳ Ｐゴシック"/>
        <family val="2"/>
        <charset val="128"/>
      </rPr>
      <t>の比率</t>
    </r>
    <rPh sb="1" eb="3">
      <t>ヒリツ</t>
    </rPh>
    <phoneticPr fontId="1"/>
  </si>
  <si>
    <r>
      <t>96</t>
    </r>
    <r>
      <rPr>
        <sz val="11"/>
        <color theme="1"/>
        <rFont val="ＭＳ Ｐゴシック"/>
        <family val="2"/>
        <charset val="128"/>
      </rPr>
      <t>年と</t>
    </r>
    <r>
      <rPr>
        <sz val="11"/>
        <color theme="1"/>
        <rFont val="Times New Roman"/>
        <family val="1"/>
      </rPr>
      <t>11</t>
    </r>
    <r>
      <rPr>
        <sz val="11"/>
        <color theme="1"/>
        <rFont val="ＭＳ Ｐゴシック"/>
        <family val="2"/>
        <charset val="128"/>
      </rPr>
      <t>年</t>
    </r>
    <rPh sb="2" eb="3">
      <t>ネン</t>
    </rPh>
    <rPh sb="6" eb="7">
      <t>ネン</t>
    </rPh>
    <phoneticPr fontId="1"/>
  </si>
  <si>
    <r>
      <rPr>
        <sz val="11"/>
        <color theme="1"/>
        <rFont val="ＭＳ Ｐゴシック"/>
        <family val="2"/>
        <charset val="128"/>
      </rPr>
      <t>の</t>
    </r>
    <r>
      <rPr>
        <sz val="11"/>
        <color theme="1"/>
        <rFont val="Times New Roman"/>
        <family val="1"/>
      </rPr>
      <t>GDP</t>
    </r>
    <r>
      <rPr>
        <sz val="11"/>
        <color theme="1"/>
        <rFont val="ＭＳ Ｐゴシック"/>
        <family val="2"/>
        <charset val="128"/>
      </rPr>
      <t>に</t>
    </r>
  </si>
  <si>
    <r>
      <rPr>
        <sz val="11"/>
        <color theme="1"/>
        <rFont val="ＭＳ Ｐゴシック"/>
        <family val="2"/>
        <charset val="128"/>
      </rPr>
      <t>（</t>
    </r>
    <r>
      <rPr>
        <sz val="11"/>
        <color theme="1"/>
        <rFont val="Times New Roman"/>
        <family val="1"/>
      </rPr>
      <t>15</t>
    </r>
    <r>
      <rPr>
        <sz val="11"/>
        <color theme="1"/>
        <rFont val="ＭＳ Ｐゴシック"/>
        <family val="2"/>
        <charset val="128"/>
      </rPr>
      <t>年前）</t>
    </r>
    <rPh sb="3" eb="5">
      <t>ネンマエ</t>
    </rPh>
    <phoneticPr fontId="1"/>
  </si>
  <si>
    <r>
      <t>1</t>
    </r>
    <r>
      <rPr>
        <sz val="11"/>
        <color theme="1"/>
        <rFont val="ＭＳ Ｐゴシック"/>
        <family val="2"/>
        <charset val="128"/>
      </rPr>
      <t>＝</t>
    </r>
    <r>
      <rPr>
        <sz val="11"/>
        <color theme="1"/>
        <rFont val="Times New Roman"/>
        <family val="1"/>
      </rPr>
      <t>1990</t>
    </r>
    <r>
      <rPr>
        <sz val="11"/>
        <color theme="1"/>
        <rFont val="ＭＳ Ｐゴシック"/>
        <family val="2"/>
        <charset val="128"/>
      </rPr>
      <t>～</t>
    </r>
    <r>
      <rPr>
        <sz val="11"/>
        <color theme="1"/>
        <rFont val="Times New Roman"/>
        <family val="1"/>
      </rPr>
      <t>2000</t>
    </r>
    <r>
      <rPr>
        <sz val="11"/>
        <color theme="1"/>
        <rFont val="ＭＳ Ｐゴシック"/>
        <family val="2"/>
        <charset val="128"/>
      </rPr>
      <t>年</t>
    </r>
    <rPh sb="11" eb="12">
      <t>ネン</t>
    </rPh>
    <phoneticPr fontId="1"/>
  </si>
  <si>
    <r>
      <t>2</t>
    </r>
    <r>
      <rPr>
        <sz val="11"/>
        <color theme="1"/>
        <rFont val="ＭＳ Ｐゴシック"/>
        <family val="2"/>
        <charset val="128"/>
      </rPr>
      <t>＝</t>
    </r>
    <r>
      <rPr>
        <sz val="11"/>
        <color theme="1"/>
        <rFont val="Times New Roman"/>
        <family val="1"/>
      </rPr>
      <t>2001</t>
    </r>
    <r>
      <rPr>
        <sz val="11"/>
        <color theme="1"/>
        <rFont val="ＭＳ Ｐゴシック"/>
        <family val="2"/>
        <charset val="128"/>
      </rPr>
      <t>～</t>
    </r>
    <r>
      <rPr>
        <sz val="11"/>
        <color theme="1"/>
        <rFont val="Times New Roman"/>
        <family val="1"/>
      </rPr>
      <t>2010</t>
    </r>
    <r>
      <rPr>
        <sz val="11"/>
        <color theme="1"/>
        <rFont val="ＭＳ Ｐゴシック"/>
        <family val="2"/>
        <charset val="128"/>
      </rPr>
      <t>年</t>
    </r>
    <rPh sb="11" eb="12">
      <t>ネン</t>
    </rPh>
    <phoneticPr fontId="1"/>
  </si>
  <si>
    <t>netuser</t>
    <phoneticPr fontId="1"/>
  </si>
  <si>
    <r>
      <t>00</t>
    </r>
    <r>
      <rPr>
        <sz val="11"/>
        <color theme="1"/>
        <rFont val="ＭＳ Ｐ明朝"/>
        <family val="1"/>
        <charset val="128"/>
      </rPr>
      <t>年と10年の数値</t>
    </r>
    <rPh sb="2" eb="3">
      <t>ネン</t>
    </rPh>
    <rPh sb="6" eb="7">
      <t>ネン</t>
    </rPh>
    <rPh sb="8" eb="10">
      <t>スウチ</t>
    </rPh>
    <phoneticPr fontId="1"/>
  </si>
  <si>
    <r>
      <t>FPI</t>
    </r>
    <r>
      <rPr>
        <sz val="11"/>
        <color theme="1"/>
        <rFont val="ＭＳ Ｐ明朝"/>
        <family val="1"/>
        <charset val="128"/>
      </rPr>
      <t>＝</t>
    </r>
    <r>
      <rPr>
        <sz val="11"/>
        <color theme="1"/>
        <rFont val="Times New Roman"/>
        <family val="1"/>
      </rPr>
      <t>Food Price Index</t>
    </r>
  </si>
  <si>
    <t>YB_total</t>
    <phoneticPr fontId="1"/>
  </si>
  <si>
    <t>YB_adult</t>
    <phoneticPr fontId="1"/>
  </si>
  <si>
    <t>UN Population division</t>
    <phoneticPr fontId="1"/>
  </si>
  <si>
    <t>の数値</t>
    <rPh sb="1" eb="3">
      <t>スウチ</t>
    </rPh>
    <phoneticPr fontId="1"/>
  </si>
  <si>
    <r>
      <t>00</t>
    </r>
    <r>
      <rPr>
        <sz val="11"/>
        <color theme="1"/>
        <rFont val="ＭＳ Ｐ明朝"/>
        <family val="1"/>
        <charset val="128"/>
      </rPr>
      <t>年と10年</t>
    </r>
    <rPh sb="2" eb="3">
      <t>ネン</t>
    </rPh>
    <rPh sb="6" eb="7">
      <t>ネン</t>
    </rPh>
    <phoneticPr fontId="1"/>
  </si>
  <si>
    <r>
      <t>Urdal</t>
    </r>
    <r>
      <rPr>
        <sz val="11"/>
        <color theme="1"/>
        <rFont val="ＭＳ Ｐ明朝"/>
        <family val="1"/>
        <charset val="128"/>
      </rPr>
      <t>の</t>
    </r>
    <phoneticPr fontId="1"/>
  </si>
  <si>
    <t>定義</t>
    <rPh sb="0" eb="2">
      <t>テイギ</t>
    </rPh>
    <phoneticPr fontId="1"/>
  </si>
  <si>
    <t>15-29 yo</t>
    <phoneticPr fontId="1"/>
  </si>
  <si>
    <t>per total</t>
    <phoneticPr fontId="1"/>
  </si>
  <si>
    <t>Gini</t>
    <phoneticPr fontId="1"/>
  </si>
  <si>
    <t>Bibi &amp;Nabli</t>
    <phoneticPr fontId="1"/>
  </si>
  <si>
    <t>p.93</t>
    <phoneticPr fontId="1"/>
  </si>
  <si>
    <t>EHII2008</t>
    <phoneticPr fontId="1"/>
  </si>
  <si>
    <t>産油国補間</t>
    <rPh sb="0" eb="3">
      <t>サンユコク</t>
    </rPh>
    <rPh sb="3" eb="5">
      <t>ホカン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</si>
</sst>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Sheet2!$F$5:$F$38</c:f>
              <c:numCache>
                <c:formatCode>General</c:formatCode>
                <c:ptCount val="34"/>
                <c:pt idx="0">
                  <c:v>6.91</c:v>
                </c:pt>
                <c:pt idx="1">
                  <c:v>6</c:v>
                </c:pt>
                <c:pt idx="2">
                  <c:v>4.6399999999999997</c:v>
                </c:pt>
                <c:pt idx="3">
                  <c:v>2.09</c:v>
                </c:pt>
                <c:pt idx="4">
                  <c:v>4.2699999999999996</c:v>
                </c:pt>
                <c:pt idx="5">
                  <c:v>4.82</c:v>
                </c:pt>
                <c:pt idx="6">
                  <c:v>7</c:v>
                </c:pt>
                <c:pt idx="7">
                  <c:v>7</c:v>
                </c:pt>
                <c:pt idx="8">
                  <c:v>7</c:v>
                </c:pt>
                <c:pt idx="9">
                  <c:v>5</c:v>
                </c:pt>
                <c:pt idx="10">
                  <c:v>4.18</c:v>
                </c:pt>
                <c:pt idx="11">
                  <c:v>4.3600000000000003</c:v>
                </c:pt>
                <c:pt idx="12">
                  <c:v>9</c:v>
                </c:pt>
                <c:pt idx="13">
                  <c:v>7</c:v>
                </c:pt>
                <c:pt idx="14">
                  <c:v>6</c:v>
                </c:pt>
                <c:pt idx="15">
                  <c:v>4.91</c:v>
                </c:pt>
                <c:pt idx="16">
                  <c:v>8.82</c:v>
                </c:pt>
                <c:pt idx="17">
                  <c:v>7</c:v>
                </c:pt>
                <c:pt idx="18">
                  <c:v>4.18</c:v>
                </c:pt>
                <c:pt idx="19">
                  <c:v>4.3600000000000003</c:v>
                </c:pt>
                <c:pt idx="20">
                  <c:v>10</c:v>
                </c:pt>
                <c:pt idx="21">
                  <c:v>10</c:v>
                </c:pt>
                <c:pt idx="22">
                  <c:v>3</c:v>
                </c:pt>
                <c:pt idx="23">
                  <c:v>3</c:v>
                </c:pt>
                <c:pt idx="24">
                  <c:v>7.2</c:v>
                </c:pt>
                <c:pt idx="25">
                  <c:v>7</c:v>
                </c:pt>
                <c:pt idx="26">
                  <c:v>9.27</c:v>
                </c:pt>
                <c:pt idx="27">
                  <c:v>7.36</c:v>
                </c:pt>
                <c:pt idx="28">
                  <c:v>10</c:v>
                </c:pt>
                <c:pt idx="29">
                  <c:v>10</c:v>
                </c:pt>
                <c:pt idx="30">
                  <c:v>8</c:v>
                </c:pt>
                <c:pt idx="31">
                  <c:v>8</c:v>
                </c:pt>
                <c:pt idx="32">
                  <c:v>9.09</c:v>
                </c:pt>
                <c:pt idx="33">
                  <c:v>8.18</c:v>
                </c:pt>
              </c:numCache>
            </c:numRef>
          </c:xVal>
          <c:yVal>
            <c:numRef>
              <c:f>Sheet2!$G$5:$G$38</c:f>
              <c:numCache>
                <c:formatCode>General</c:formatCode>
                <c:ptCount val="34"/>
                <c:pt idx="0">
                  <c:v>3577.0739506945265</c:v>
                </c:pt>
                <c:pt idx="1">
                  <c:v>7392.7914468515664</c:v>
                </c:pt>
                <c:pt idx="2">
                  <c:v>2837.4468967148564</c:v>
                </c:pt>
                <c:pt idx="3">
                  <c:v>3310.4885716656981</c:v>
                </c:pt>
                <c:pt idx="4">
                  <c:v>5167.9009561372677</c:v>
                </c:pt>
                <c:pt idx="5">
                  <c:v>8166.859706350986</c:v>
                </c:pt>
                <c:pt idx="6">
                  <c:v>2831.1576354679805</c:v>
                </c:pt>
                <c:pt idx="7">
                  <c:v>4229.7114335650131</c:v>
                </c:pt>
                <c:pt idx="8">
                  <c:v>1866.5266555479332</c:v>
                </c:pt>
                <c:pt idx="9">
                  <c:v>3246.7172693955572</c:v>
                </c:pt>
                <c:pt idx="10">
                  <c:v>1773.1145759240669</c:v>
                </c:pt>
                <c:pt idx="11">
                  <c:v>3316.8865748725484</c:v>
                </c:pt>
                <c:pt idx="12">
                  <c:v>0</c:v>
                </c:pt>
                <c:pt idx="13">
                  <c:v>0</c:v>
                </c:pt>
                <c:pt idx="14">
                  <c:v>3104.5553618134263</c:v>
                </c:pt>
                <c:pt idx="15">
                  <c:v>4645.3541777193414</c:v>
                </c:pt>
                <c:pt idx="16">
                  <c:v>4513.451770771665</c:v>
                </c:pt>
                <c:pt idx="17">
                  <c:v>5506.3311514098723</c:v>
                </c:pt>
                <c:pt idx="18">
                  <c:v>9263.0366902323312</c:v>
                </c:pt>
                <c:pt idx="19">
                  <c:v>11038.732192449586</c:v>
                </c:pt>
                <c:pt idx="20">
                  <c:v>3174.1659011066999</c:v>
                </c:pt>
                <c:pt idx="21">
                  <c:v>4718.1273086186884</c:v>
                </c:pt>
                <c:pt idx="22">
                  <c:v>5620.8119681743956</c:v>
                </c:pt>
                <c:pt idx="23">
                  <c:v>5326.4564890389684</c:v>
                </c:pt>
                <c:pt idx="24">
                  <c:v>4643.584502855866</c:v>
                </c:pt>
                <c:pt idx="25">
                  <c:v>3243.3026920551547</c:v>
                </c:pt>
                <c:pt idx="26">
                  <c:v>9029.9247029912276</c:v>
                </c:pt>
                <c:pt idx="27">
                  <c:v>9050.9292656736143</c:v>
                </c:pt>
                <c:pt idx="28">
                  <c:v>4714.342234312423</c:v>
                </c:pt>
                <c:pt idx="29">
                  <c:v>4843.6616704766839</c:v>
                </c:pt>
                <c:pt idx="30">
                  <c:v>4823.5845202576611</c:v>
                </c:pt>
                <c:pt idx="31">
                  <c:v>10589.037373960997</c:v>
                </c:pt>
                <c:pt idx="32">
                  <c:v>4238.266682765674</c:v>
                </c:pt>
                <c:pt idx="33">
                  <c:v>6389.0344062153163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80552"/>
        <c:axId val="446181336"/>
      </c:scatterChart>
      <c:valAx>
        <c:axId val="446180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6181336"/>
        <c:crosses val="autoZero"/>
        <c:crossBetween val="midCat"/>
      </c:valAx>
      <c:valAx>
        <c:axId val="446181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6180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590550</xdr:colOff>
      <xdr:row>15</xdr:row>
      <xdr:rowOff>28575</xdr:rowOff>
    </xdr:from>
    <xdr:to>
      <xdr:col>16</xdr:col>
      <xdr:colOff>361950</xdr:colOff>
      <xdr:row>31</xdr:row>
      <xdr:rowOff>28575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opLeftCell="A10" workbookViewId="0">
      <selection activeCell="B44" sqref="B44"/>
    </sheetView>
  </sheetViews>
  <sheetFormatPr defaultRowHeight="13.5" x14ac:dyDescent="0.15"/>
  <cols>
    <col min="10" max="10" width="12.75" customWidth="1"/>
    <col min="15" max="15" width="11" customWidth="1"/>
  </cols>
  <sheetData>
    <row r="1" spans="1:16" x14ac:dyDescent="0.15">
      <c r="A1" t="s">
        <v>0</v>
      </c>
      <c r="B1" t="s">
        <v>1</v>
      </c>
      <c r="C1" t="s">
        <v>33</v>
      </c>
      <c r="D1" t="s">
        <v>42</v>
      </c>
      <c r="E1" t="s">
        <v>35</v>
      </c>
      <c r="F1" t="s">
        <v>37</v>
      </c>
      <c r="G1" t="s">
        <v>38</v>
      </c>
      <c r="H1" t="s">
        <v>39</v>
      </c>
      <c r="I1" t="s">
        <v>41</v>
      </c>
      <c r="J1" t="s">
        <v>105</v>
      </c>
      <c r="K1" t="s">
        <v>79</v>
      </c>
      <c r="L1" t="s">
        <v>80</v>
      </c>
      <c r="M1" t="s">
        <v>81</v>
      </c>
      <c r="N1" t="s">
        <v>83</v>
      </c>
      <c r="O1" t="s">
        <v>115</v>
      </c>
      <c r="P1" t="s">
        <v>116</v>
      </c>
    </row>
    <row r="2" spans="1:16" x14ac:dyDescent="0.15">
      <c r="A2" t="s">
        <v>2</v>
      </c>
      <c r="B2">
        <v>1</v>
      </c>
      <c r="C2">
        <v>0</v>
      </c>
      <c r="D2">
        <v>0</v>
      </c>
      <c r="E2">
        <v>6.91</v>
      </c>
      <c r="F2">
        <v>0.49099999999999999</v>
      </c>
      <c r="G2">
        <v>30.186278064932715</v>
      </c>
      <c r="H2">
        <v>118.5</v>
      </c>
      <c r="I2">
        <f>G2*H2</f>
        <v>3577.0739506945265</v>
      </c>
      <c r="J2">
        <v>3</v>
      </c>
      <c r="K2">
        <v>2.5074501276867025</v>
      </c>
      <c r="L2">
        <v>2774.4978461333144</v>
      </c>
      <c r="M2">
        <v>28793236</v>
      </c>
      <c r="N2">
        <v>41.56217859875855</v>
      </c>
      <c r="O2">
        <v>0.47870001196861267</v>
      </c>
      <c r="P2">
        <v>6.1995204237617757E-3</v>
      </c>
    </row>
    <row r="3" spans="1:16" x14ac:dyDescent="0.15">
      <c r="A3" t="s">
        <v>3</v>
      </c>
      <c r="B3">
        <v>2</v>
      </c>
      <c r="C3">
        <v>0</v>
      </c>
      <c r="D3">
        <v>0</v>
      </c>
      <c r="E3">
        <v>6</v>
      </c>
      <c r="F3">
        <v>0</v>
      </c>
      <c r="G3">
        <v>48.005139265269911</v>
      </c>
      <c r="H3">
        <v>154</v>
      </c>
      <c r="I3">
        <f t="shared" ref="I3:I35" si="0">G3*H3</f>
        <v>7392.7914468515664</v>
      </c>
      <c r="J3">
        <v>3</v>
      </c>
      <c r="K3">
        <v>2.2180643306869001</v>
      </c>
      <c r="L3">
        <v>3706.230018474731</v>
      </c>
      <c r="M3">
        <v>31951412</v>
      </c>
      <c r="N3">
        <v>37.282907392140693</v>
      </c>
      <c r="O3">
        <v>0.47870001196861267</v>
      </c>
      <c r="P3">
        <v>4.2981329136067108E-3</v>
      </c>
    </row>
    <row r="4" spans="1:16" x14ac:dyDescent="0.15">
      <c r="A4" t="s">
        <v>4</v>
      </c>
      <c r="B4">
        <v>1</v>
      </c>
      <c r="C4">
        <v>0</v>
      </c>
      <c r="D4">
        <v>1</v>
      </c>
      <c r="E4">
        <v>4.6399999999999997</v>
      </c>
      <c r="F4">
        <v>2.4550000000000001</v>
      </c>
      <c r="G4">
        <v>23.944699550336342</v>
      </c>
      <c r="H4">
        <v>118.5</v>
      </c>
      <c r="I4">
        <f t="shared" si="0"/>
        <v>2837.4468967148564</v>
      </c>
      <c r="J4">
        <v>2</v>
      </c>
      <c r="K4">
        <v>95.805499551042885</v>
      </c>
      <c r="L4">
        <v>5866.4952570972882</v>
      </c>
      <c r="M4">
        <v>30533827</v>
      </c>
      <c r="N4">
        <v>44.913481572200702</v>
      </c>
      <c r="O4">
        <v>0.31999999284744263</v>
      </c>
      <c r="P4">
        <v>13.74102581561387</v>
      </c>
    </row>
    <row r="5" spans="1:16" x14ac:dyDescent="0.15">
      <c r="A5" t="s">
        <v>5</v>
      </c>
      <c r="B5">
        <v>2</v>
      </c>
      <c r="C5">
        <v>0</v>
      </c>
      <c r="D5">
        <v>1</v>
      </c>
      <c r="E5">
        <v>2.09</v>
      </c>
      <c r="F5">
        <v>2.2909999999999999</v>
      </c>
      <c r="G5">
        <v>21.496679036790248</v>
      </c>
      <c r="H5">
        <v>154</v>
      </c>
      <c r="I5">
        <f t="shared" si="0"/>
        <v>3310.4885716656981</v>
      </c>
      <c r="J5">
        <v>1</v>
      </c>
      <c r="K5">
        <v>97.371484727092906</v>
      </c>
      <c r="L5">
        <v>7070.9789496030717</v>
      </c>
      <c r="M5">
        <v>35468208</v>
      </c>
      <c r="N5">
        <v>39.733452954271819</v>
      </c>
      <c r="O5">
        <v>0.31999999284744263</v>
      </c>
      <c r="P5">
        <v>17.601373850797945</v>
      </c>
    </row>
    <row r="6" spans="1:16" x14ac:dyDescent="0.15">
      <c r="A6" t="s">
        <v>6</v>
      </c>
      <c r="B6">
        <v>1</v>
      </c>
      <c r="C6">
        <v>0</v>
      </c>
      <c r="D6">
        <v>1</v>
      </c>
      <c r="E6">
        <v>4.2699999999999996</v>
      </c>
      <c r="F6">
        <v>0.218</v>
      </c>
      <c r="G6">
        <v>43.610978532803948</v>
      </c>
      <c r="H6">
        <v>118.5</v>
      </c>
      <c r="I6">
        <f t="shared" si="0"/>
        <v>5167.9009561372677</v>
      </c>
      <c r="J6">
        <v>2</v>
      </c>
      <c r="K6">
        <v>11.034967280729655</v>
      </c>
      <c r="L6">
        <v>5171.3157907251962</v>
      </c>
      <c r="M6">
        <v>9563500</v>
      </c>
      <c r="N6">
        <v>40.143189872892762</v>
      </c>
      <c r="O6">
        <v>3.9455998688936234E-2</v>
      </c>
      <c r="P6">
        <v>2.9861122649159353</v>
      </c>
    </row>
    <row r="7" spans="1:16" x14ac:dyDescent="0.15">
      <c r="A7" t="s">
        <v>7</v>
      </c>
      <c r="B7">
        <v>2</v>
      </c>
      <c r="C7">
        <v>1</v>
      </c>
      <c r="D7">
        <v>1</v>
      </c>
      <c r="E7">
        <v>4.82</v>
      </c>
      <c r="F7">
        <v>0.16400000000000001</v>
      </c>
      <c r="G7">
        <v>53.031556534746663</v>
      </c>
      <c r="H7">
        <v>154</v>
      </c>
      <c r="I7">
        <f t="shared" si="0"/>
        <v>8166.859706350986</v>
      </c>
      <c r="J7">
        <v>1</v>
      </c>
      <c r="K7">
        <v>12.550742176078344</v>
      </c>
      <c r="L7">
        <v>7468.5435750993065</v>
      </c>
      <c r="M7">
        <v>10549100</v>
      </c>
      <c r="N7">
        <v>34.259416040896539</v>
      </c>
      <c r="O7">
        <v>3.9455998688936234E-2</v>
      </c>
      <c r="P7">
        <v>4.3597274646687376</v>
      </c>
    </row>
    <row r="8" spans="1:16" x14ac:dyDescent="0.15">
      <c r="A8" t="s">
        <v>8</v>
      </c>
      <c r="B8">
        <v>1</v>
      </c>
      <c r="C8">
        <v>0</v>
      </c>
      <c r="D8">
        <v>1</v>
      </c>
      <c r="E8">
        <v>7</v>
      </c>
      <c r="F8">
        <v>0</v>
      </c>
      <c r="G8">
        <v>23.891625615763548</v>
      </c>
      <c r="H8">
        <v>118.5</v>
      </c>
      <c r="I8">
        <f t="shared" si="0"/>
        <v>2831.1576354679805</v>
      </c>
      <c r="J8">
        <v>3</v>
      </c>
      <c r="K8">
        <v>94.269526142699689</v>
      </c>
      <c r="L8">
        <v>12512.332956134866</v>
      </c>
      <c r="M8">
        <v>5231189</v>
      </c>
      <c r="N8">
        <v>47.256988088475211</v>
      </c>
      <c r="O8">
        <v>0.15109999477863312</v>
      </c>
      <c r="P8">
        <v>33.787763760851838</v>
      </c>
    </row>
    <row r="9" spans="1:16" x14ac:dyDescent="0.15">
      <c r="A9" t="s">
        <v>9</v>
      </c>
      <c r="B9">
        <v>2</v>
      </c>
      <c r="C9">
        <v>1</v>
      </c>
      <c r="D9">
        <v>1</v>
      </c>
      <c r="E9">
        <v>7</v>
      </c>
      <c r="F9">
        <v>0</v>
      </c>
      <c r="G9">
        <v>27.465658659513071</v>
      </c>
      <c r="H9">
        <v>154</v>
      </c>
      <c r="I9">
        <f t="shared" si="0"/>
        <v>4229.7114335650131</v>
      </c>
      <c r="J9">
        <v>1</v>
      </c>
      <c r="K9">
        <v>94.269526142699689</v>
      </c>
      <c r="L9">
        <v>13707.291160004603</v>
      </c>
      <c r="M9">
        <v>6355112</v>
      </c>
      <c r="N9">
        <v>38.285247211052372</v>
      </c>
      <c r="O9">
        <v>0.15109999477863312</v>
      </c>
      <c r="P9">
        <v>42.289384057775038</v>
      </c>
    </row>
    <row r="10" spans="1:16" x14ac:dyDescent="0.15">
      <c r="A10" t="s">
        <v>10</v>
      </c>
      <c r="B10">
        <v>1</v>
      </c>
      <c r="C10">
        <v>0</v>
      </c>
      <c r="D10">
        <v>1</v>
      </c>
      <c r="E10">
        <v>7</v>
      </c>
      <c r="F10">
        <v>0</v>
      </c>
      <c r="G10">
        <v>15.751279793653444</v>
      </c>
      <c r="H10">
        <v>118.5</v>
      </c>
      <c r="I10">
        <f t="shared" si="0"/>
        <v>1866.5266555479332</v>
      </c>
      <c r="J10">
        <v>3</v>
      </c>
      <c r="K10">
        <v>11.598272338242397</v>
      </c>
      <c r="L10">
        <v>1197.9265179857859</v>
      </c>
      <c r="M10">
        <v>27556383</v>
      </c>
      <c r="N10">
        <v>44.557099421317233</v>
      </c>
      <c r="O10">
        <v>0.70797497034072876</v>
      </c>
      <c r="P10">
        <v>12.644765935627513</v>
      </c>
    </row>
    <row r="11" spans="1:16" x14ac:dyDescent="0.15">
      <c r="A11" t="s">
        <v>10</v>
      </c>
      <c r="B11">
        <v>2</v>
      </c>
      <c r="C11">
        <v>0</v>
      </c>
      <c r="D11">
        <v>1</v>
      </c>
      <c r="E11">
        <v>5</v>
      </c>
      <c r="F11">
        <v>2</v>
      </c>
      <c r="G11">
        <v>21.082579671399721</v>
      </c>
      <c r="H11">
        <v>154</v>
      </c>
      <c r="I11">
        <f t="shared" si="0"/>
        <v>3246.7172693955572</v>
      </c>
      <c r="J11">
        <v>2</v>
      </c>
      <c r="K11">
        <v>83.918449717964521</v>
      </c>
      <c r="L11">
        <v>1740.7676305788059</v>
      </c>
      <c r="M11">
        <v>33603637</v>
      </c>
      <c r="N11">
        <v>43.134141510938512</v>
      </c>
      <c r="O11">
        <v>0.70797497034072876</v>
      </c>
      <c r="P11">
        <v>18.546329002364928</v>
      </c>
    </row>
    <row r="12" spans="1:16" x14ac:dyDescent="0.15">
      <c r="A12" t="s">
        <v>11</v>
      </c>
      <c r="B12">
        <v>1</v>
      </c>
      <c r="C12">
        <v>0</v>
      </c>
      <c r="D12">
        <v>1</v>
      </c>
      <c r="E12">
        <v>4.18</v>
      </c>
      <c r="F12">
        <v>6.3639999999999999</v>
      </c>
      <c r="G12">
        <v>14.962992201890859</v>
      </c>
      <c r="H12">
        <v>118.5</v>
      </c>
      <c r="I12">
        <f t="shared" si="0"/>
        <v>1773.1145759240669</v>
      </c>
      <c r="J12">
        <v>1</v>
      </c>
      <c r="K12">
        <v>85.402188930045554</v>
      </c>
      <c r="L12">
        <v>6952.1221633784908</v>
      </c>
      <c r="M12">
        <v>65342319</v>
      </c>
      <c r="N12">
        <v>45.486214395329092</v>
      </c>
      <c r="O12">
        <v>0.6687999963760376</v>
      </c>
      <c r="P12">
        <v>36.28564796266366</v>
      </c>
    </row>
    <row r="13" spans="1:16" x14ac:dyDescent="0.15">
      <c r="A13" t="s">
        <v>12</v>
      </c>
      <c r="B13">
        <v>2</v>
      </c>
      <c r="C13">
        <v>0</v>
      </c>
      <c r="D13">
        <v>1</v>
      </c>
      <c r="E13">
        <v>4.3600000000000003</v>
      </c>
      <c r="F13">
        <v>7.2549999999999999</v>
      </c>
      <c r="G13">
        <v>21.538224512159406</v>
      </c>
      <c r="H13">
        <v>154</v>
      </c>
      <c r="I13">
        <f t="shared" si="0"/>
        <v>3316.8865748725484</v>
      </c>
      <c r="J13">
        <v>3</v>
      </c>
      <c r="K13">
        <v>78.403914192612874</v>
      </c>
      <c r="L13">
        <v>9261.0876655062348</v>
      </c>
      <c r="M13">
        <v>73973630</v>
      </c>
      <c r="N13">
        <v>42.201775340087543</v>
      </c>
      <c r="O13">
        <v>0.6687999963760376</v>
      </c>
      <c r="P13">
        <v>23.723823317404637</v>
      </c>
    </row>
    <row r="14" spans="1:16" x14ac:dyDescent="0.15">
      <c r="A14" t="s">
        <v>13</v>
      </c>
      <c r="B14">
        <v>1</v>
      </c>
      <c r="C14">
        <v>0</v>
      </c>
      <c r="D14">
        <v>1</v>
      </c>
      <c r="E14">
        <v>9</v>
      </c>
      <c r="F14">
        <v>0</v>
      </c>
      <c r="G14">
        <v>34.748530175969158</v>
      </c>
      <c r="H14">
        <v>118.5</v>
      </c>
      <c r="I14">
        <f t="shared" si="0"/>
        <v>4117.7008258523456</v>
      </c>
      <c r="J14">
        <v>3</v>
      </c>
      <c r="K14">
        <v>97.141652497527545</v>
      </c>
      <c r="L14">
        <v>4206.9906232245658</v>
      </c>
      <c r="M14">
        <v>24313641</v>
      </c>
      <c r="N14">
        <v>46.5549063436941</v>
      </c>
      <c r="O14">
        <v>0.54896098375320435</v>
      </c>
      <c r="P14">
        <v>91.319568238472229</v>
      </c>
    </row>
    <row r="15" spans="1:16" x14ac:dyDescent="0.15">
      <c r="A15" t="s">
        <v>13</v>
      </c>
      <c r="B15">
        <v>2</v>
      </c>
      <c r="C15">
        <v>1</v>
      </c>
      <c r="D15">
        <v>1</v>
      </c>
      <c r="E15">
        <v>7</v>
      </c>
      <c r="F15">
        <v>16</v>
      </c>
      <c r="G15">
        <v>34.748530175969158</v>
      </c>
      <c r="H15">
        <v>154</v>
      </c>
      <c r="I15">
        <f t="shared" si="0"/>
        <v>5351.2736470992504</v>
      </c>
      <c r="J15">
        <v>1</v>
      </c>
      <c r="K15">
        <v>88.402936825083543</v>
      </c>
      <c r="L15">
        <v>3221.459364254164</v>
      </c>
      <c r="M15">
        <v>32030823</v>
      </c>
      <c r="N15">
        <v>44.505926738000632</v>
      </c>
      <c r="O15">
        <v>0.54896098375320435</v>
      </c>
      <c r="P15">
        <v>69.08300575839975</v>
      </c>
    </row>
    <row r="16" spans="1:16" x14ac:dyDescent="0.15">
      <c r="A16" t="s">
        <v>14</v>
      </c>
      <c r="B16">
        <v>1</v>
      </c>
      <c r="C16">
        <v>0</v>
      </c>
      <c r="D16">
        <v>1</v>
      </c>
      <c r="E16">
        <v>6</v>
      </c>
      <c r="F16">
        <v>0</v>
      </c>
      <c r="G16">
        <v>26.198779424585876</v>
      </c>
      <c r="H16">
        <v>118.5</v>
      </c>
      <c r="I16">
        <f t="shared" si="0"/>
        <v>3104.5553618134263</v>
      </c>
      <c r="J16">
        <v>3</v>
      </c>
      <c r="K16">
        <v>41.112462089714192</v>
      </c>
      <c r="L16">
        <v>3575.1391455559365</v>
      </c>
      <c r="M16">
        <v>67648419</v>
      </c>
      <c r="N16">
        <v>41.837964651337224</v>
      </c>
      <c r="O16">
        <v>0.16379989683628082</v>
      </c>
      <c r="P16">
        <v>5.7074194672351508</v>
      </c>
    </row>
    <row r="17" spans="1:16" x14ac:dyDescent="0.15">
      <c r="A17" t="s">
        <v>15</v>
      </c>
      <c r="B17">
        <v>2</v>
      </c>
      <c r="C17">
        <v>1</v>
      </c>
      <c r="D17">
        <v>1</v>
      </c>
      <c r="E17">
        <v>4.91</v>
      </c>
      <c r="F17">
        <v>1.091</v>
      </c>
      <c r="G17">
        <v>30.164637517658061</v>
      </c>
      <c r="H17">
        <v>154</v>
      </c>
      <c r="I17">
        <f t="shared" si="0"/>
        <v>4645.3541777193414</v>
      </c>
      <c r="J17">
        <v>1</v>
      </c>
      <c r="K17">
        <v>42.433782344949144</v>
      </c>
      <c r="L17">
        <v>4812.2220574716503</v>
      </c>
      <c r="M17">
        <v>81121077</v>
      </c>
      <c r="N17">
        <v>38.807741580802087</v>
      </c>
      <c r="O17">
        <v>0.16379989683628082</v>
      </c>
      <c r="P17">
        <v>5.8745629505193602</v>
      </c>
    </row>
    <row r="18" spans="1:16" x14ac:dyDescent="0.15">
      <c r="A18" t="s">
        <v>16</v>
      </c>
      <c r="B18">
        <v>1</v>
      </c>
      <c r="C18">
        <v>0</v>
      </c>
      <c r="D18">
        <v>1</v>
      </c>
      <c r="E18">
        <v>8.82</v>
      </c>
      <c r="F18">
        <v>0.36399999999999999</v>
      </c>
      <c r="G18">
        <v>38.088200597229239</v>
      </c>
      <c r="H18">
        <v>118.5</v>
      </c>
      <c r="I18">
        <f t="shared" si="0"/>
        <v>4513.451770771665</v>
      </c>
      <c r="J18">
        <v>3</v>
      </c>
      <c r="K18">
        <v>64.054725643263168</v>
      </c>
      <c r="L18">
        <v>3604.7644486075583</v>
      </c>
      <c r="M18">
        <v>15988534</v>
      </c>
      <c r="N18">
        <v>48.220428659817841</v>
      </c>
      <c r="O18">
        <v>0.58060002326965332</v>
      </c>
      <c r="P18">
        <v>24.889588374668417</v>
      </c>
    </row>
    <row r="19" spans="1:16" x14ac:dyDescent="0.15">
      <c r="A19" t="s">
        <v>17</v>
      </c>
      <c r="B19">
        <v>2</v>
      </c>
      <c r="C19">
        <v>1</v>
      </c>
      <c r="D19">
        <v>1</v>
      </c>
      <c r="E19">
        <v>7</v>
      </c>
      <c r="F19">
        <v>0</v>
      </c>
      <c r="G19">
        <v>35.755397087077093</v>
      </c>
      <c r="H19">
        <v>154</v>
      </c>
      <c r="I19">
        <f t="shared" si="0"/>
        <v>5506.3311514098723</v>
      </c>
      <c r="J19">
        <v>2</v>
      </c>
      <c r="K19">
        <v>59.534071085700596</v>
      </c>
      <c r="L19">
        <v>4235.9918231376023</v>
      </c>
      <c r="M19">
        <v>20446609</v>
      </c>
      <c r="N19">
        <v>43.613826138070863</v>
      </c>
      <c r="O19">
        <v>0.58060002326965332</v>
      </c>
      <c r="P19">
        <v>14.401164997312224</v>
      </c>
    </row>
    <row r="20" spans="1:16" x14ac:dyDescent="0.15">
      <c r="A20" t="s">
        <v>18</v>
      </c>
      <c r="B20">
        <v>1</v>
      </c>
      <c r="C20">
        <v>0</v>
      </c>
      <c r="D20">
        <v>0</v>
      </c>
      <c r="E20">
        <v>4.18</v>
      </c>
      <c r="F20">
        <v>0.16400000000000001</v>
      </c>
      <c r="G20">
        <v>78.169085993521776</v>
      </c>
      <c r="H20">
        <v>118.5</v>
      </c>
      <c r="I20">
        <f t="shared" si="0"/>
        <v>9263.0366902323312</v>
      </c>
      <c r="J20">
        <v>2</v>
      </c>
      <c r="K20">
        <v>1.2902363270608955E-2</v>
      </c>
      <c r="L20">
        <v>3410.4541349295614</v>
      </c>
      <c r="M20">
        <v>4797500</v>
      </c>
      <c r="N20">
        <v>46.957040359960082</v>
      </c>
      <c r="O20">
        <v>0.50917500257492065</v>
      </c>
      <c r="P20">
        <v>4.1576739145420781E-3</v>
      </c>
    </row>
    <row r="21" spans="1:16" x14ac:dyDescent="0.15">
      <c r="A21" t="s">
        <v>19</v>
      </c>
      <c r="B21">
        <v>2</v>
      </c>
      <c r="C21">
        <v>0</v>
      </c>
      <c r="D21">
        <v>0</v>
      </c>
      <c r="E21">
        <v>4.3600000000000003</v>
      </c>
      <c r="F21">
        <v>0.255</v>
      </c>
      <c r="G21">
        <v>71.680079171750563</v>
      </c>
      <c r="H21">
        <v>154</v>
      </c>
      <c r="I21">
        <f t="shared" si="0"/>
        <v>11038.732192449586</v>
      </c>
      <c r="J21">
        <v>2</v>
      </c>
      <c r="K21">
        <v>0.538332996342338</v>
      </c>
      <c r="L21">
        <v>4551.9430840208906</v>
      </c>
      <c r="M21">
        <v>6047000</v>
      </c>
      <c r="N21">
        <v>41.148994581247621</v>
      </c>
      <c r="O21">
        <v>0.50917500257492065</v>
      </c>
      <c r="P21">
        <v>1.7628074848624971E-3</v>
      </c>
    </row>
    <row r="22" spans="1:16" x14ac:dyDescent="0.15">
      <c r="A22" t="s">
        <v>20</v>
      </c>
      <c r="B22">
        <v>1</v>
      </c>
      <c r="C22">
        <v>0</v>
      </c>
      <c r="D22">
        <v>0</v>
      </c>
      <c r="E22">
        <v>10</v>
      </c>
      <c r="F22">
        <v>0</v>
      </c>
      <c r="G22">
        <v>26.786210135921518</v>
      </c>
      <c r="H22">
        <v>118.5</v>
      </c>
      <c r="I22">
        <f t="shared" si="0"/>
        <v>3174.1659011066999</v>
      </c>
      <c r="J22">
        <v>3</v>
      </c>
      <c r="K22">
        <v>90.412520690812102</v>
      </c>
      <c r="L22">
        <v>19992.838459811799</v>
      </c>
      <c r="M22">
        <v>20045276</v>
      </c>
      <c r="N22">
        <v>42.977247647380999</v>
      </c>
      <c r="O22">
        <v>0.55309998989105225</v>
      </c>
      <c r="P22">
        <v>40.310903198818501</v>
      </c>
    </row>
    <row r="23" spans="1:16" x14ac:dyDescent="0.15">
      <c r="A23" t="s">
        <v>21</v>
      </c>
      <c r="B23">
        <v>2</v>
      </c>
      <c r="C23">
        <v>0</v>
      </c>
      <c r="D23">
        <v>0</v>
      </c>
      <c r="E23">
        <v>10</v>
      </c>
      <c r="F23">
        <v>0</v>
      </c>
      <c r="G23">
        <v>30.637190315705769</v>
      </c>
      <c r="H23">
        <v>154</v>
      </c>
      <c r="I23">
        <f t="shared" si="0"/>
        <v>4718.1273086186884</v>
      </c>
      <c r="J23">
        <v>3</v>
      </c>
      <c r="K23">
        <v>89.299187382063138</v>
      </c>
      <c r="L23">
        <v>20216.065065139694</v>
      </c>
      <c r="M23">
        <v>27448086</v>
      </c>
      <c r="N23">
        <v>41.26986787959774</v>
      </c>
      <c r="O23">
        <v>0.55309998989105225</v>
      </c>
      <c r="P23">
        <v>50.459190147224547</v>
      </c>
    </row>
    <row r="24" spans="1:16" x14ac:dyDescent="0.15">
      <c r="A24" t="s">
        <v>22</v>
      </c>
      <c r="B24">
        <v>1</v>
      </c>
      <c r="C24">
        <v>0</v>
      </c>
      <c r="D24">
        <v>1</v>
      </c>
      <c r="E24">
        <v>3</v>
      </c>
      <c r="F24">
        <v>0</v>
      </c>
      <c r="G24">
        <v>47.43301238965735</v>
      </c>
      <c r="H24">
        <v>118.5</v>
      </c>
      <c r="I24">
        <f t="shared" si="0"/>
        <v>5620.8119681743956</v>
      </c>
      <c r="J24">
        <v>2</v>
      </c>
      <c r="K24">
        <v>83.063823237799667</v>
      </c>
      <c r="L24">
        <v>1943.5866558599141</v>
      </c>
      <c r="M24">
        <v>17723186</v>
      </c>
      <c r="N24">
        <v>51.465994822826289</v>
      </c>
      <c r="O24">
        <v>7.8400000929832458E-2</v>
      </c>
      <c r="P24">
        <v>38.281941289367175</v>
      </c>
    </row>
    <row r="25" spans="1:16" x14ac:dyDescent="0.15">
      <c r="A25" t="s">
        <v>23</v>
      </c>
      <c r="B25">
        <v>2</v>
      </c>
      <c r="C25">
        <v>1</v>
      </c>
      <c r="D25">
        <v>1</v>
      </c>
      <c r="E25">
        <v>3</v>
      </c>
      <c r="F25">
        <v>0</v>
      </c>
      <c r="G25">
        <v>34.587379798954338</v>
      </c>
      <c r="H25">
        <v>154</v>
      </c>
      <c r="I25">
        <f t="shared" si="0"/>
        <v>5326.4564890389684</v>
      </c>
      <c r="J25">
        <v>2</v>
      </c>
      <c r="K25">
        <v>92.863560430580364</v>
      </c>
      <c r="L25">
        <v>2210.3261527767795</v>
      </c>
      <c r="M25">
        <v>24052514</v>
      </c>
      <c r="N25">
        <v>50.894807637515605</v>
      </c>
      <c r="O25">
        <v>7.8400000929832458E-2</v>
      </c>
      <c r="P25">
        <v>18.976373732605815</v>
      </c>
    </row>
    <row r="26" spans="1:16" x14ac:dyDescent="0.15">
      <c r="A26" t="s">
        <v>24</v>
      </c>
      <c r="B26">
        <v>1</v>
      </c>
      <c r="C26">
        <v>0</v>
      </c>
      <c r="D26">
        <v>0</v>
      </c>
      <c r="E26">
        <v>7.2</v>
      </c>
      <c r="F26">
        <v>0.4</v>
      </c>
      <c r="G26">
        <v>39.186367112707728</v>
      </c>
      <c r="H26">
        <v>118.5</v>
      </c>
      <c r="I26">
        <f t="shared" si="0"/>
        <v>4643.584502855866</v>
      </c>
      <c r="J26">
        <v>3</v>
      </c>
      <c r="K26">
        <v>89.413745727603597</v>
      </c>
      <c r="L26">
        <v>40464.120342225659</v>
      </c>
      <c r="M26">
        <v>1940786</v>
      </c>
      <c r="N26">
        <v>36.860585861867662</v>
      </c>
      <c r="O26">
        <v>0.70840001106262207</v>
      </c>
      <c r="P26">
        <v>49.419950302821711</v>
      </c>
    </row>
    <row r="27" spans="1:16" x14ac:dyDescent="0.15">
      <c r="A27" t="s">
        <v>25</v>
      </c>
      <c r="B27">
        <v>2</v>
      </c>
      <c r="C27">
        <v>0</v>
      </c>
      <c r="D27">
        <v>0</v>
      </c>
      <c r="E27">
        <v>7</v>
      </c>
      <c r="F27">
        <v>0</v>
      </c>
      <c r="G27">
        <v>21.060407091267237</v>
      </c>
      <c r="H27">
        <v>154</v>
      </c>
      <c r="I27">
        <f t="shared" si="0"/>
        <v>3243.3026920551547</v>
      </c>
      <c r="J27">
        <v>3</v>
      </c>
      <c r="K27">
        <v>94.532585260019403</v>
      </c>
      <c r="L27">
        <v>45429.085866141795</v>
      </c>
      <c r="M27">
        <v>2736732</v>
      </c>
      <c r="N27">
        <v>28.571402244963018</v>
      </c>
      <c r="O27">
        <v>0.70840001106262207</v>
      </c>
      <c r="P27">
        <v>41.219671063285851</v>
      </c>
    </row>
    <row r="28" spans="1:16" x14ac:dyDescent="0.15">
      <c r="A28" t="s">
        <v>26</v>
      </c>
      <c r="B28">
        <v>1</v>
      </c>
      <c r="C28">
        <v>0</v>
      </c>
      <c r="D28">
        <v>0</v>
      </c>
      <c r="E28">
        <v>9.27</v>
      </c>
      <c r="F28">
        <v>0.218</v>
      </c>
      <c r="G28">
        <v>76.201896227774071</v>
      </c>
      <c r="H28">
        <v>118.5</v>
      </c>
      <c r="I28">
        <f t="shared" si="0"/>
        <v>9029.9247029912276</v>
      </c>
      <c r="J28">
        <v>3</v>
      </c>
      <c r="K28">
        <v>13.600951493695931</v>
      </c>
      <c r="L28">
        <v>21528.746262471072</v>
      </c>
      <c r="M28">
        <v>638193</v>
      </c>
      <c r="N28">
        <v>33.449819993332198</v>
      </c>
      <c r="O28">
        <v>0.55059999227523804</v>
      </c>
      <c r="P28">
        <v>20.597893618901583</v>
      </c>
    </row>
    <row r="29" spans="1:16" x14ac:dyDescent="0.15">
      <c r="A29" t="s">
        <v>27</v>
      </c>
      <c r="B29">
        <v>2</v>
      </c>
      <c r="C29">
        <v>0</v>
      </c>
      <c r="D29">
        <v>0</v>
      </c>
      <c r="E29">
        <v>7.36</v>
      </c>
      <c r="F29">
        <v>0.45500000000000002</v>
      </c>
      <c r="G29">
        <v>58.772267958919578</v>
      </c>
      <c r="H29">
        <v>154</v>
      </c>
      <c r="I29">
        <f t="shared" si="0"/>
        <v>9050.9292656736143</v>
      </c>
      <c r="J29">
        <v>3</v>
      </c>
      <c r="K29">
        <v>66.206434171676506</v>
      </c>
      <c r="L29">
        <v>25368.66843309933</v>
      </c>
      <c r="M29">
        <v>1261835</v>
      </c>
      <c r="N29">
        <v>30.095211861147735</v>
      </c>
      <c r="O29">
        <v>0.55059999227523804</v>
      </c>
      <c r="P29">
        <v>16.350482664910693</v>
      </c>
    </row>
    <row r="30" spans="1:16" x14ac:dyDescent="0.15">
      <c r="A30" t="s">
        <v>28</v>
      </c>
      <c r="B30">
        <v>1</v>
      </c>
      <c r="C30">
        <v>0</v>
      </c>
      <c r="D30">
        <v>0</v>
      </c>
      <c r="E30">
        <v>10</v>
      </c>
      <c r="F30">
        <v>0</v>
      </c>
      <c r="G30">
        <v>39.783478770568969</v>
      </c>
      <c r="H30">
        <v>118.5</v>
      </c>
      <c r="I30">
        <f t="shared" si="0"/>
        <v>4714.342234312423</v>
      </c>
      <c r="J30">
        <v>3</v>
      </c>
      <c r="K30">
        <v>84.774289469715043</v>
      </c>
      <c r="L30">
        <v>64828.607465374364</v>
      </c>
      <c r="M30">
        <v>590957</v>
      </c>
      <c r="N30">
        <v>28.710129726145762</v>
      </c>
      <c r="O30">
        <v>0.70840001106262207</v>
      </c>
      <c r="P30">
        <v>30.523050081824621</v>
      </c>
    </row>
    <row r="31" spans="1:16" x14ac:dyDescent="0.15">
      <c r="A31" t="s">
        <v>29</v>
      </c>
      <c r="B31">
        <v>2</v>
      </c>
      <c r="C31">
        <v>0</v>
      </c>
      <c r="D31">
        <v>0</v>
      </c>
      <c r="E31">
        <v>10</v>
      </c>
      <c r="F31">
        <v>0</v>
      </c>
      <c r="G31">
        <v>31.452348509588855</v>
      </c>
      <c r="H31">
        <v>154</v>
      </c>
      <c r="I31">
        <f t="shared" si="0"/>
        <v>4843.6616704766839</v>
      </c>
      <c r="J31">
        <v>3</v>
      </c>
      <c r="K31">
        <v>88.313711959048916</v>
      </c>
      <c r="L31">
        <v>69260.66024108557</v>
      </c>
      <c r="M31">
        <v>1758793</v>
      </c>
      <c r="N31">
        <v>26.980220236112579</v>
      </c>
      <c r="O31">
        <v>0.70840001106262207</v>
      </c>
      <c r="P31">
        <v>13.423980269426666</v>
      </c>
    </row>
    <row r="32" spans="1:16" x14ac:dyDescent="0.15">
      <c r="A32" t="s">
        <v>30</v>
      </c>
      <c r="B32">
        <v>1</v>
      </c>
      <c r="C32">
        <v>0</v>
      </c>
      <c r="D32">
        <v>0</v>
      </c>
      <c r="E32">
        <v>8</v>
      </c>
      <c r="F32">
        <v>0</v>
      </c>
      <c r="G32">
        <v>40.705354601330477</v>
      </c>
      <c r="H32">
        <v>118.5</v>
      </c>
      <c r="I32">
        <f t="shared" si="0"/>
        <v>4823.5845202576611</v>
      </c>
      <c r="J32">
        <v>3</v>
      </c>
      <c r="K32">
        <v>42.386383559907905</v>
      </c>
      <c r="L32">
        <v>68500.809080890947</v>
      </c>
      <c r="M32">
        <v>3033491</v>
      </c>
      <c r="N32">
        <v>32.067976278724977</v>
      </c>
      <c r="O32">
        <v>0.73729997873306274</v>
      </c>
      <c r="P32">
        <v>18.22378919770302</v>
      </c>
    </row>
    <row r="33" spans="1:16" x14ac:dyDescent="0.15">
      <c r="A33" t="s">
        <v>31</v>
      </c>
      <c r="B33">
        <v>2</v>
      </c>
      <c r="C33">
        <v>0</v>
      </c>
      <c r="D33">
        <v>0</v>
      </c>
      <c r="E33">
        <v>8</v>
      </c>
      <c r="F33">
        <v>0</v>
      </c>
      <c r="G33">
        <v>68.759982947798676</v>
      </c>
      <c r="H33">
        <v>154</v>
      </c>
      <c r="I33">
        <f t="shared" si="0"/>
        <v>10589.037373960997</v>
      </c>
      <c r="J33">
        <v>3</v>
      </c>
      <c r="K33">
        <v>69.934131176943509</v>
      </c>
      <c r="L33">
        <v>58561.688111162766</v>
      </c>
      <c r="M33">
        <v>7511690</v>
      </c>
      <c r="N33">
        <v>26.938151761584532</v>
      </c>
      <c r="O33">
        <v>0.73729997873306274</v>
      </c>
      <c r="P33">
        <v>18.021951303202382</v>
      </c>
    </row>
    <row r="34" spans="1:16" x14ac:dyDescent="0.15">
      <c r="A34" t="s">
        <v>32</v>
      </c>
      <c r="B34">
        <v>1</v>
      </c>
      <c r="C34">
        <v>0</v>
      </c>
      <c r="D34">
        <v>0</v>
      </c>
      <c r="E34">
        <v>9.09</v>
      </c>
      <c r="F34">
        <v>9.0999999999999998E-2</v>
      </c>
      <c r="G34">
        <v>35.765963567642821</v>
      </c>
      <c r="H34">
        <v>118.5</v>
      </c>
      <c r="I34">
        <f t="shared" si="0"/>
        <v>4238.266682765674</v>
      </c>
      <c r="J34">
        <v>3</v>
      </c>
      <c r="K34">
        <v>80.178404298350969</v>
      </c>
      <c r="L34">
        <v>16581.479473024403</v>
      </c>
      <c r="M34">
        <v>2264163</v>
      </c>
      <c r="N34">
        <v>46.035259899582407</v>
      </c>
      <c r="O34">
        <v>0.43902000784873962</v>
      </c>
      <c r="P34">
        <v>42.313009848091475</v>
      </c>
    </row>
    <row r="35" spans="1:16" x14ac:dyDescent="0.15">
      <c r="A35" t="s">
        <v>32</v>
      </c>
      <c r="B35">
        <v>2</v>
      </c>
      <c r="C35">
        <v>0</v>
      </c>
      <c r="D35">
        <v>0</v>
      </c>
      <c r="E35">
        <v>8.18</v>
      </c>
      <c r="F35">
        <v>0.16400000000000001</v>
      </c>
      <c r="G35">
        <v>41.48723640399556</v>
      </c>
      <c r="H35">
        <v>154</v>
      </c>
      <c r="I35">
        <f t="shared" si="0"/>
        <v>6389.0344062153163</v>
      </c>
      <c r="J35">
        <v>3</v>
      </c>
      <c r="K35">
        <v>84.475779073150321</v>
      </c>
      <c r="L35">
        <v>22351.493451076272</v>
      </c>
      <c r="M35">
        <v>2782435</v>
      </c>
      <c r="N35">
        <v>40.301287892839575</v>
      </c>
      <c r="O35">
        <v>0.43902000784873962</v>
      </c>
      <c r="P35">
        <v>31.604338612287663</v>
      </c>
    </row>
    <row r="38" spans="1:16" x14ac:dyDescent="0.15">
      <c r="B38" t="s">
        <v>86</v>
      </c>
      <c r="C38" t="s">
        <v>84</v>
      </c>
      <c r="D38" t="s">
        <v>84</v>
      </c>
      <c r="E38" t="s">
        <v>85</v>
      </c>
      <c r="F38" t="s">
        <v>88</v>
      </c>
      <c r="G38" t="s">
        <v>91</v>
      </c>
      <c r="H38" t="s">
        <v>95</v>
      </c>
      <c r="J38" t="s">
        <v>97</v>
      </c>
      <c r="K38" t="s">
        <v>100</v>
      </c>
      <c r="L38" t="s">
        <v>100</v>
      </c>
      <c r="M38" t="s">
        <v>100</v>
      </c>
      <c r="N38" t="s">
        <v>100</v>
      </c>
      <c r="P38" t="s">
        <v>117</v>
      </c>
    </row>
    <row r="39" spans="1:16" x14ac:dyDescent="0.15">
      <c r="B39" t="s">
        <v>87</v>
      </c>
      <c r="E39" t="s">
        <v>89</v>
      </c>
      <c r="F39" t="s">
        <v>90</v>
      </c>
      <c r="G39" t="s">
        <v>92</v>
      </c>
      <c r="H39" t="s">
        <v>92</v>
      </c>
      <c r="I39" t="s">
        <v>111</v>
      </c>
      <c r="J39" t="s">
        <v>98</v>
      </c>
      <c r="K39" t="s">
        <v>118</v>
      </c>
      <c r="L39" t="s">
        <v>118</v>
      </c>
      <c r="M39" t="s">
        <v>118</v>
      </c>
      <c r="N39" t="s">
        <v>101</v>
      </c>
      <c r="P39" t="s">
        <v>118</v>
      </c>
    </row>
    <row r="40" spans="1:16" x14ac:dyDescent="0.15">
      <c r="G40" t="s">
        <v>93</v>
      </c>
      <c r="H40" t="s">
        <v>96</v>
      </c>
      <c r="J40" t="s">
        <v>99</v>
      </c>
      <c r="N40" t="s">
        <v>102</v>
      </c>
    </row>
    <row r="41" spans="1:16" x14ac:dyDescent="0.15">
      <c r="B41" t="s">
        <v>103</v>
      </c>
      <c r="G41" t="s">
        <v>94</v>
      </c>
      <c r="N41" t="s">
        <v>118</v>
      </c>
    </row>
    <row r="42" spans="1:16" x14ac:dyDescent="0.15">
      <c r="B42" t="s">
        <v>104</v>
      </c>
      <c r="G42" t="s">
        <v>106</v>
      </c>
    </row>
    <row r="44" spans="1:16" x14ac:dyDescent="0.15">
      <c r="B44" t="s">
        <v>107</v>
      </c>
      <c r="G44" t="s">
        <v>109</v>
      </c>
      <c r="J44" t="s">
        <v>112</v>
      </c>
    </row>
    <row r="45" spans="1:16" x14ac:dyDescent="0.15">
      <c r="B45" t="s">
        <v>108</v>
      </c>
      <c r="G45" t="s">
        <v>110</v>
      </c>
      <c r="J45" t="s">
        <v>113</v>
      </c>
    </row>
    <row r="46" spans="1:16" x14ac:dyDescent="0.15">
      <c r="J46" t="s">
        <v>114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H38"/>
  <sheetViews>
    <sheetView workbookViewId="0">
      <selection activeCell="C37" sqref="C37"/>
    </sheetView>
  </sheetViews>
  <sheetFormatPr defaultRowHeight="13.5" x14ac:dyDescent="0.15"/>
  <sheetData>
    <row r="4" spans="3:8" x14ac:dyDescent="0.15">
      <c r="F4" t="s">
        <v>34</v>
      </c>
      <c r="G4" t="s">
        <v>40</v>
      </c>
      <c r="H4" t="s">
        <v>36</v>
      </c>
    </row>
    <row r="5" spans="3:8" x14ac:dyDescent="0.15">
      <c r="C5">
        <v>30.186278064932715</v>
      </c>
      <c r="F5">
        <v>6.91</v>
      </c>
      <c r="G5">
        <v>3577.0739506945265</v>
      </c>
      <c r="H5">
        <v>0.49099999999999999</v>
      </c>
    </row>
    <row r="6" spans="3:8" x14ac:dyDescent="0.15">
      <c r="C6">
        <v>48.005139265269911</v>
      </c>
      <c r="F6">
        <v>6</v>
      </c>
      <c r="G6">
        <v>7392.7914468515664</v>
      </c>
      <c r="H6">
        <v>0</v>
      </c>
    </row>
    <row r="7" spans="3:8" x14ac:dyDescent="0.15">
      <c r="C7">
        <v>23.944699550336342</v>
      </c>
      <c r="F7">
        <v>4.6399999999999997</v>
      </c>
      <c r="G7">
        <v>2837.4468967148564</v>
      </c>
      <c r="H7">
        <v>2.4550000000000001</v>
      </c>
    </row>
    <row r="8" spans="3:8" x14ac:dyDescent="0.15">
      <c r="C8">
        <v>21.496679036790248</v>
      </c>
      <c r="F8">
        <v>2.09</v>
      </c>
      <c r="G8">
        <v>3310.4885716656981</v>
      </c>
      <c r="H8">
        <v>2.2909999999999999</v>
      </c>
    </row>
    <row r="9" spans="3:8" x14ac:dyDescent="0.15">
      <c r="C9">
        <v>43.610978532803948</v>
      </c>
      <c r="F9">
        <v>4.2699999999999996</v>
      </c>
      <c r="G9">
        <v>5167.9009561372677</v>
      </c>
      <c r="H9">
        <v>0.218</v>
      </c>
    </row>
    <row r="10" spans="3:8" x14ac:dyDescent="0.15">
      <c r="C10">
        <v>53.031556534746663</v>
      </c>
      <c r="F10">
        <v>4.82</v>
      </c>
      <c r="G10">
        <v>8166.859706350986</v>
      </c>
      <c r="H10">
        <v>0.16400000000000001</v>
      </c>
    </row>
    <row r="11" spans="3:8" x14ac:dyDescent="0.15">
      <c r="C11">
        <v>23.891625615763548</v>
      </c>
      <c r="F11">
        <v>7</v>
      </c>
      <c r="G11">
        <v>2831.1576354679805</v>
      </c>
      <c r="H11">
        <v>0</v>
      </c>
    </row>
    <row r="12" spans="3:8" x14ac:dyDescent="0.15">
      <c r="C12">
        <v>27.465658659513071</v>
      </c>
      <c r="F12">
        <v>7</v>
      </c>
      <c r="G12">
        <v>4229.7114335650131</v>
      </c>
      <c r="H12">
        <v>0</v>
      </c>
    </row>
    <row r="13" spans="3:8" x14ac:dyDescent="0.15">
      <c r="C13">
        <v>15.751279793653444</v>
      </c>
      <c r="F13">
        <v>7</v>
      </c>
      <c r="G13">
        <v>1866.5266555479332</v>
      </c>
      <c r="H13">
        <v>0</v>
      </c>
    </row>
    <row r="14" spans="3:8" x14ac:dyDescent="0.15">
      <c r="C14">
        <v>21.082579671399721</v>
      </c>
      <c r="F14">
        <v>5</v>
      </c>
      <c r="G14">
        <v>3246.7172693955572</v>
      </c>
      <c r="H14">
        <v>2</v>
      </c>
    </row>
    <row r="15" spans="3:8" x14ac:dyDescent="0.15">
      <c r="C15">
        <v>14.962992201890859</v>
      </c>
      <c r="F15">
        <v>4.18</v>
      </c>
      <c r="G15">
        <v>1773.1145759240669</v>
      </c>
      <c r="H15">
        <v>6.3639999999999999</v>
      </c>
    </row>
    <row r="16" spans="3:8" x14ac:dyDescent="0.15">
      <c r="C16">
        <v>21.538224512159406</v>
      </c>
      <c r="F16">
        <v>4.3600000000000003</v>
      </c>
      <c r="G16">
        <v>3316.8865748725484</v>
      </c>
      <c r="H16">
        <v>7.2549999999999999</v>
      </c>
    </row>
    <row r="17" spans="3:8" x14ac:dyDescent="0.15">
      <c r="C17">
        <v>26.198779424585876</v>
      </c>
      <c r="F17">
        <v>9</v>
      </c>
      <c r="G17">
        <v>0</v>
      </c>
      <c r="H17">
        <v>0</v>
      </c>
    </row>
    <row r="18" spans="3:8" x14ac:dyDescent="0.15">
      <c r="C18">
        <v>30.164637517658061</v>
      </c>
      <c r="F18">
        <v>7</v>
      </c>
      <c r="G18">
        <v>0</v>
      </c>
      <c r="H18">
        <v>16</v>
      </c>
    </row>
    <row r="19" spans="3:8" x14ac:dyDescent="0.15">
      <c r="C19">
        <v>38.088200597229239</v>
      </c>
      <c r="F19">
        <v>6</v>
      </c>
      <c r="G19">
        <v>3104.5553618134263</v>
      </c>
      <c r="H19">
        <v>0</v>
      </c>
    </row>
    <row r="20" spans="3:8" x14ac:dyDescent="0.15">
      <c r="C20">
        <v>35.755397087077093</v>
      </c>
      <c r="F20">
        <v>4.91</v>
      </c>
      <c r="G20">
        <v>4645.3541777193414</v>
      </c>
      <c r="H20">
        <v>1.091</v>
      </c>
    </row>
    <row r="21" spans="3:8" x14ac:dyDescent="0.15">
      <c r="C21">
        <v>78.169085993521776</v>
      </c>
      <c r="F21">
        <v>8.82</v>
      </c>
      <c r="G21">
        <v>4513.451770771665</v>
      </c>
      <c r="H21">
        <v>0.36399999999999999</v>
      </c>
    </row>
    <row r="22" spans="3:8" x14ac:dyDescent="0.15">
      <c r="C22">
        <v>71.680079171750563</v>
      </c>
      <c r="F22">
        <v>7</v>
      </c>
      <c r="G22">
        <v>5506.3311514098723</v>
      </c>
      <c r="H22">
        <v>0</v>
      </c>
    </row>
    <row r="23" spans="3:8" x14ac:dyDescent="0.15">
      <c r="C23">
        <v>26.786210135921518</v>
      </c>
      <c r="F23">
        <v>4.18</v>
      </c>
      <c r="G23">
        <v>9263.0366902323312</v>
      </c>
      <c r="H23">
        <v>0.16400000000000001</v>
      </c>
    </row>
    <row r="24" spans="3:8" x14ac:dyDescent="0.15">
      <c r="C24">
        <v>30.637190315705769</v>
      </c>
      <c r="F24">
        <v>4.3600000000000003</v>
      </c>
      <c r="G24">
        <v>11038.732192449586</v>
      </c>
      <c r="H24">
        <v>0.255</v>
      </c>
    </row>
    <row r="25" spans="3:8" x14ac:dyDescent="0.15">
      <c r="C25">
        <v>47.43301238965735</v>
      </c>
      <c r="F25">
        <v>10</v>
      </c>
      <c r="G25">
        <v>3174.1659011066999</v>
      </c>
      <c r="H25">
        <v>0</v>
      </c>
    </row>
    <row r="26" spans="3:8" x14ac:dyDescent="0.15">
      <c r="C26">
        <v>34.587379798954338</v>
      </c>
      <c r="F26">
        <v>10</v>
      </c>
      <c r="G26">
        <v>4718.1273086186884</v>
      </c>
      <c r="H26">
        <v>0</v>
      </c>
    </row>
    <row r="27" spans="3:8" x14ac:dyDescent="0.15">
      <c r="C27">
        <v>39.186367112707728</v>
      </c>
      <c r="F27">
        <v>3</v>
      </c>
      <c r="G27">
        <v>5620.8119681743956</v>
      </c>
      <c r="H27">
        <v>0</v>
      </c>
    </row>
    <row r="28" spans="3:8" x14ac:dyDescent="0.15">
      <c r="C28">
        <v>21.060407091267237</v>
      </c>
      <c r="F28">
        <v>3</v>
      </c>
      <c r="G28">
        <v>5326.4564890389684</v>
      </c>
      <c r="H28">
        <v>0</v>
      </c>
    </row>
    <row r="29" spans="3:8" x14ac:dyDescent="0.15">
      <c r="C29">
        <v>76.201896227774071</v>
      </c>
      <c r="F29">
        <v>7.2</v>
      </c>
      <c r="G29">
        <v>4643.584502855866</v>
      </c>
      <c r="H29">
        <v>0.4</v>
      </c>
    </row>
    <row r="30" spans="3:8" x14ac:dyDescent="0.15">
      <c r="C30">
        <v>58.772267958919578</v>
      </c>
      <c r="F30">
        <v>7</v>
      </c>
      <c r="G30">
        <v>3243.3026920551547</v>
      </c>
      <c r="H30">
        <v>0</v>
      </c>
    </row>
    <row r="31" spans="3:8" x14ac:dyDescent="0.15">
      <c r="C31">
        <v>39.783478770568969</v>
      </c>
      <c r="F31">
        <v>9.27</v>
      </c>
      <c r="G31">
        <v>9029.9247029912276</v>
      </c>
      <c r="H31">
        <v>0.218</v>
      </c>
    </row>
    <row r="32" spans="3:8" x14ac:dyDescent="0.15">
      <c r="C32">
        <v>31.452348509588855</v>
      </c>
      <c r="F32">
        <v>7.36</v>
      </c>
      <c r="G32">
        <v>9050.9292656736143</v>
      </c>
      <c r="H32">
        <v>0.45500000000000002</v>
      </c>
    </row>
    <row r="33" spans="3:8" x14ac:dyDescent="0.15">
      <c r="C33">
        <v>40.705354601330477</v>
      </c>
      <c r="F33">
        <v>10</v>
      </c>
      <c r="G33">
        <v>4714.342234312423</v>
      </c>
      <c r="H33">
        <v>0</v>
      </c>
    </row>
    <row r="34" spans="3:8" x14ac:dyDescent="0.15">
      <c r="C34">
        <v>68.759982947798676</v>
      </c>
      <c r="F34">
        <v>10</v>
      </c>
      <c r="G34">
        <v>4843.6616704766839</v>
      </c>
      <c r="H34">
        <v>0</v>
      </c>
    </row>
    <row r="35" spans="3:8" x14ac:dyDescent="0.15">
      <c r="C35">
        <v>35.765963567642821</v>
      </c>
      <c r="F35">
        <v>8</v>
      </c>
      <c r="G35">
        <v>4823.5845202576611</v>
      </c>
      <c r="H35">
        <v>0</v>
      </c>
    </row>
    <row r="36" spans="3:8" x14ac:dyDescent="0.15">
      <c r="C36">
        <v>41.48723640399556</v>
      </c>
      <c r="F36">
        <v>8</v>
      </c>
      <c r="G36">
        <v>10589.037373960997</v>
      </c>
      <c r="H36">
        <v>0</v>
      </c>
    </row>
    <row r="37" spans="3:8" x14ac:dyDescent="0.15">
      <c r="C37">
        <f>AVERAGE(C5:C26)</f>
        <v>34.748530175969158</v>
      </c>
      <c r="F37">
        <v>9.09</v>
      </c>
      <c r="G37">
        <v>4238.266682765674</v>
      </c>
      <c r="H37">
        <v>9.0999999999999998E-2</v>
      </c>
    </row>
    <row r="38" spans="3:8" x14ac:dyDescent="0.15">
      <c r="F38">
        <v>8.18</v>
      </c>
      <c r="G38">
        <v>6389.0344062153163</v>
      </c>
      <c r="H38">
        <v>0.16400000000000001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0"/>
  <sheetViews>
    <sheetView topLeftCell="A28" workbookViewId="0">
      <selection activeCell="A41" sqref="A41:E60"/>
    </sheetView>
  </sheetViews>
  <sheetFormatPr defaultRowHeight="13.5" x14ac:dyDescent="0.15"/>
  <sheetData>
    <row r="1" spans="1:24" x14ac:dyDescent="0.15">
      <c r="A1" t="s">
        <v>46</v>
      </c>
      <c r="B1">
        <v>1990</v>
      </c>
      <c r="C1">
        <v>1991</v>
      </c>
      <c r="D1">
        <v>1992</v>
      </c>
      <c r="E1">
        <v>1993</v>
      </c>
      <c r="F1">
        <v>1994</v>
      </c>
      <c r="G1">
        <v>1995</v>
      </c>
      <c r="H1">
        <v>1996</v>
      </c>
      <c r="I1">
        <v>1997</v>
      </c>
      <c r="J1">
        <v>1998</v>
      </c>
      <c r="K1">
        <v>1999</v>
      </c>
      <c r="L1">
        <v>2000</v>
      </c>
      <c r="N1">
        <v>2001</v>
      </c>
      <c r="O1">
        <v>2002</v>
      </c>
      <c r="P1">
        <v>2003</v>
      </c>
      <c r="Q1">
        <v>2004</v>
      </c>
      <c r="R1">
        <v>2005</v>
      </c>
      <c r="S1">
        <v>2006</v>
      </c>
      <c r="T1">
        <v>2007</v>
      </c>
      <c r="U1">
        <v>2008</v>
      </c>
      <c r="V1">
        <v>2009</v>
      </c>
      <c r="W1">
        <v>2010</v>
      </c>
    </row>
    <row r="2" spans="1:24" x14ac:dyDescent="0.15">
      <c r="A2" t="s">
        <v>44</v>
      </c>
      <c r="B2">
        <v>96.473991605512467</v>
      </c>
      <c r="C2">
        <v>96.883824543932334</v>
      </c>
      <c r="D2">
        <v>95.854119193073274</v>
      </c>
      <c r="E2">
        <v>95.240229668367334</v>
      </c>
      <c r="F2">
        <v>96.557416487724765</v>
      </c>
      <c r="G2">
        <v>94.556745623993208</v>
      </c>
      <c r="H2">
        <v>92.051117972699529</v>
      </c>
      <c r="I2">
        <v>96.319654080633939</v>
      </c>
      <c r="J2">
        <v>96.216828150219882</v>
      </c>
      <c r="K2">
        <v>96.484431698099044</v>
      </c>
      <c r="L2">
        <v>97.222136037215819</v>
      </c>
      <c r="M2">
        <f>AVERAGE(B2:L2)</f>
        <v>95.805499551042885</v>
      </c>
      <c r="N2">
        <v>96.611974728749544</v>
      </c>
      <c r="O2">
        <v>96.105367740958215</v>
      </c>
      <c r="P2">
        <v>97.266846338499946</v>
      </c>
      <c r="Q2">
        <v>97.37868561196403</v>
      </c>
      <c r="R2">
        <v>98.027864354519266</v>
      </c>
      <c r="S2">
        <v>97.908907571602938</v>
      </c>
      <c r="T2">
        <v>97.788882164091518</v>
      </c>
      <c r="U2">
        <v>97.578775999942479</v>
      </c>
      <c r="V2">
        <v>97.701544549589542</v>
      </c>
      <c r="W2">
        <v>97.345998211011462</v>
      </c>
      <c r="X2">
        <f>AVERAGE(N2:W2)</f>
        <v>97.371484727092906</v>
      </c>
    </row>
    <row r="3" spans="1:24" x14ac:dyDescent="0.15">
      <c r="A3" t="s">
        <v>48</v>
      </c>
      <c r="B3">
        <v>4.4277450002573647E-3</v>
      </c>
      <c r="C3">
        <v>3.2088901605710374E-2</v>
      </c>
      <c r="D3">
        <v>2.5898213949364004E-2</v>
      </c>
      <c r="E3">
        <v>9.3335102653753568E-3</v>
      </c>
      <c r="F3">
        <v>55.549088026788993</v>
      </c>
      <c r="G3">
        <v>53.129217714469171</v>
      </c>
      <c r="H3">
        <v>1.7637077926556111E-2</v>
      </c>
      <c r="L3">
        <v>3.9920759562027973E-2</v>
      </c>
      <c r="M3">
        <f t="shared" ref="M3:M18" si="0">AVERAGE(B3:L3)</f>
        <v>13.600951493695931</v>
      </c>
      <c r="N3">
        <v>66.933537322644156</v>
      </c>
      <c r="O3">
        <v>69.366403967379085</v>
      </c>
      <c r="P3">
        <v>72.518164599579165</v>
      </c>
      <c r="Q3">
        <v>75.544617794396586</v>
      </c>
      <c r="R3">
        <v>78.159280271721371</v>
      </c>
      <c r="S3">
        <v>80.590115901897335</v>
      </c>
      <c r="T3">
        <v>80.830249762795162</v>
      </c>
      <c r="U3">
        <v>69.062590783207938</v>
      </c>
      <c r="V3">
        <v>68.602042965041605</v>
      </c>
      <c r="W3">
        <v>0.45733834810261115</v>
      </c>
      <c r="X3">
        <f t="shared" ref="X3:X18" si="1">AVERAGE(N3:W3)</f>
        <v>66.206434171676506</v>
      </c>
    </row>
    <row r="4" spans="1:24" x14ac:dyDescent="0.15">
      <c r="A4" t="s">
        <v>50</v>
      </c>
      <c r="B4">
        <v>29.414664898811161</v>
      </c>
      <c r="C4">
        <v>53.93325629066085</v>
      </c>
      <c r="D4">
        <v>43.734531679305441</v>
      </c>
      <c r="E4">
        <v>49.797835954737153</v>
      </c>
      <c r="F4">
        <v>39.033222160295594</v>
      </c>
      <c r="G4">
        <v>37.168059238676101</v>
      </c>
      <c r="H4">
        <v>47.572030392752929</v>
      </c>
      <c r="I4">
        <v>43.253067713435037</v>
      </c>
      <c r="J4">
        <v>29.511033547303683</v>
      </c>
      <c r="K4">
        <v>36.912178340865722</v>
      </c>
      <c r="L4">
        <v>41.90720277001239</v>
      </c>
      <c r="M4">
        <f t="shared" si="0"/>
        <v>41.112462089714192</v>
      </c>
      <c r="N4">
        <v>40.481063026153777</v>
      </c>
      <c r="O4">
        <v>33.70139547952801</v>
      </c>
      <c r="P4">
        <v>43.803181191608445</v>
      </c>
      <c r="Q4">
        <v>43.033990896285516</v>
      </c>
      <c r="R4">
        <v>51.283426469540295</v>
      </c>
      <c r="S4">
        <v>56.386226038422251</v>
      </c>
      <c r="T4">
        <v>52.480571898237272</v>
      </c>
      <c r="U4">
        <v>44.418033178998904</v>
      </c>
      <c r="V4">
        <v>28.918841109827152</v>
      </c>
      <c r="W4">
        <v>29.831094160889869</v>
      </c>
      <c r="X4">
        <f t="shared" si="1"/>
        <v>42.433782344949144</v>
      </c>
    </row>
    <row r="5" spans="1:24" x14ac:dyDescent="0.15">
      <c r="A5" t="s">
        <v>52</v>
      </c>
      <c r="I5">
        <v>85.749238379823495</v>
      </c>
      <c r="J5">
        <v>81.082271990090021</v>
      </c>
      <c r="K5">
        <v>86.035140125361309</v>
      </c>
      <c r="L5">
        <v>88.742105224907391</v>
      </c>
      <c r="M5">
        <f t="shared" si="0"/>
        <v>85.402188930045554</v>
      </c>
      <c r="N5">
        <v>84.87747415913654</v>
      </c>
      <c r="O5">
        <v>70.090646920456962</v>
      </c>
      <c r="P5">
        <v>79.133190117793291</v>
      </c>
      <c r="Q5">
        <v>78.546586748229814</v>
      </c>
      <c r="R5">
        <v>82.611054494101182</v>
      </c>
      <c r="S5">
        <v>82.793510425790956</v>
      </c>
      <c r="W5">
        <v>70.774936482781371</v>
      </c>
      <c r="X5">
        <f t="shared" si="1"/>
        <v>78.403914192612874</v>
      </c>
    </row>
    <row r="6" spans="1:24" x14ac:dyDescent="0.15">
      <c r="A6" t="s">
        <v>54</v>
      </c>
      <c r="L6">
        <v>97.141652497527545</v>
      </c>
      <c r="M6">
        <f t="shared" si="0"/>
        <v>97.141652497527545</v>
      </c>
      <c r="N6">
        <v>87.689097276580611</v>
      </c>
      <c r="O6">
        <v>95.322466305564006</v>
      </c>
      <c r="Q6">
        <v>96.031832048607228</v>
      </c>
      <c r="R6">
        <v>96.445417142363226</v>
      </c>
      <c r="S6">
        <v>99.560563212359099</v>
      </c>
      <c r="T6">
        <v>99.73947679904424</v>
      </c>
      <c r="U6">
        <v>33.817286766459226</v>
      </c>
      <c r="V6">
        <v>98.617355049690687</v>
      </c>
      <c r="X6">
        <f t="shared" si="1"/>
        <v>88.402936825083543</v>
      </c>
    </row>
    <row r="7" spans="1:24" x14ac:dyDescent="0.15">
      <c r="A7" t="s">
        <v>56</v>
      </c>
      <c r="B7">
        <v>8.5269522858654465E-4</v>
      </c>
      <c r="C7">
        <v>3.7523389480831038E-3</v>
      </c>
      <c r="D7">
        <v>7.4351332128820308E-4</v>
      </c>
      <c r="E7">
        <v>5.5631744649284019E-3</v>
      </c>
      <c r="F7">
        <v>8.9371764800374714E-3</v>
      </c>
      <c r="G7">
        <v>1.6213418136560311E-3</v>
      </c>
      <c r="I7">
        <v>4.1840241365411132E-3</v>
      </c>
      <c r="J7">
        <v>7.0853653584943319E-2</v>
      </c>
      <c r="K7">
        <v>1.14143049091652E-2</v>
      </c>
      <c r="L7">
        <v>2.1101409818860172E-2</v>
      </c>
      <c r="M7">
        <f t="shared" si="0"/>
        <v>1.2902363270608955E-2</v>
      </c>
      <c r="N7">
        <v>1.0985561418352222E-2</v>
      </c>
      <c r="P7">
        <v>0.27783566489057709</v>
      </c>
      <c r="Q7">
        <v>0.68779111159486317</v>
      </c>
      <c r="R7">
        <v>0.18241771473352639</v>
      </c>
      <c r="S7">
        <v>1.0284327544266509</v>
      </c>
      <c r="T7">
        <v>0.82882009205270235</v>
      </c>
      <c r="U7">
        <v>0.15081529643478975</v>
      </c>
      <c r="V7">
        <v>0.57764208713602883</v>
      </c>
      <c r="W7">
        <v>1.1002566843935517</v>
      </c>
      <c r="X7">
        <f t="shared" si="1"/>
        <v>0.538332996342338</v>
      </c>
    </row>
    <row r="8" spans="1:24" x14ac:dyDescent="0.15">
      <c r="A8" t="s">
        <v>70</v>
      </c>
      <c r="B8">
        <v>92.621013712124736</v>
      </c>
      <c r="C8">
        <v>80.355132635908305</v>
      </c>
      <c r="D8">
        <v>94.540350546510041</v>
      </c>
      <c r="E8">
        <v>95.068154111495673</v>
      </c>
      <c r="F8">
        <v>93.870557055966643</v>
      </c>
      <c r="G8">
        <v>94.676269589924686</v>
      </c>
      <c r="H8">
        <v>95.224412316807388</v>
      </c>
      <c r="I8">
        <v>84.825909987054487</v>
      </c>
      <c r="J8">
        <v>79.261362376085927</v>
      </c>
      <c r="K8">
        <v>78.802552596895239</v>
      </c>
      <c r="L8">
        <v>94.305488074866446</v>
      </c>
      <c r="M8">
        <f t="shared" si="0"/>
        <v>89.413745727603597</v>
      </c>
      <c r="N8">
        <v>93.230433128487846</v>
      </c>
      <c r="O8">
        <v>92.498620410542173</v>
      </c>
      <c r="P8">
        <v>93.456560931314883</v>
      </c>
      <c r="Q8">
        <v>94.598596572397042</v>
      </c>
      <c r="S8">
        <v>96.470163766125921</v>
      </c>
      <c r="T8">
        <v>96.307021126015016</v>
      </c>
      <c r="U8">
        <v>96.491063376989018</v>
      </c>
      <c r="V8">
        <v>93.208222768283349</v>
      </c>
      <c r="X8">
        <f t="shared" si="1"/>
        <v>94.532585260019403</v>
      </c>
    </row>
    <row r="9" spans="1:24" x14ac:dyDescent="0.15">
      <c r="A9" t="s">
        <v>59</v>
      </c>
      <c r="C9">
        <v>95.415711475266093</v>
      </c>
      <c r="I9">
        <v>94.780225482173563</v>
      </c>
      <c r="J9">
        <v>92.612641470659383</v>
      </c>
      <c r="M9">
        <f t="shared" si="0"/>
        <v>94.269526142699689</v>
      </c>
    </row>
    <row r="10" spans="1:24" x14ac:dyDescent="0.15">
      <c r="A10" t="s">
        <v>60</v>
      </c>
      <c r="B10">
        <v>3.5865662405976093</v>
      </c>
      <c r="C10">
        <v>2.5116541566208292</v>
      </c>
      <c r="D10">
        <v>3.1462774588682194</v>
      </c>
      <c r="E10">
        <v>2.6609357299519956</v>
      </c>
      <c r="F10">
        <v>2.0811981955452459</v>
      </c>
      <c r="G10">
        <v>2.2026595723327049</v>
      </c>
      <c r="H10">
        <v>1.6268839782208875</v>
      </c>
      <c r="I10">
        <v>1.944219779204438</v>
      </c>
      <c r="J10">
        <v>1.4606609757539286</v>
      </c>
      <c r="K10">
        <v>2.7037871398801432</v>
      </c>
      <c r="L10">
        <v>3.6571081775777268</v>
      </c>
      <c r="M10">
        <f t="shared" si="0"/>
        <v>2.5074501276867025</v>
      </c>
      <c r="N10">
        <v>4.2297515600047007</v>
      </c>
      <c r="O10">
        <v>2.8187985937662261</v>
      </c>
      <c r="P10">
        <v>1.0630573455902403</v>
      </c>
      <c r="Q10">
        <v>2.0087579086773477</v>
      </c>
      <c r="R10">
        <v>2.381458465740566</v>
      </c>
      <c r="S10">
        <v>1.851717672658479</v>
      </c>
      <c r="T10">
        <v>2.267670929805222</v>
      </c>
      <c r="U10">
        <v>2.1541552456215998</v>
      </c>
      <c r="V10">
        <v>2.3324972069440877</v>
      </c>
      <c r="W10">
        <v>1.0727783780605327</v>
      </c>
      <c r="X10">
        <f t="shared" si="1"/>
        <v>2.2180643306869001</v>
      </c>
    </row>
    <row r="11" spans="1:24" x14ac:dyDescent="0.15">
      <c r="A11" t="s">
        <v>62</v>
      </c>
      <c r="B11">
        <v>91.881492180408969</v>
      </c>
      <c r="C11">
        <v>87.418187544787457</v>
      </c>
      <c r="D11">
        <v>83.767783284285713</v>
      </c>
      <c r="E11">
        <v>78.908154555366139</v>
      </c>
      <c r="F11">
        <v>76.495279170000344</v>
      </c>
      <c r="G11">
        <v>78.675243883605233</v>
      </c>
      <c r="H11">
        <v>80.498751336940899</v>
      </c>
      <c r="I11">
        <v>76.700210093855759</v>
      </c>
      <c r="J11">
        <v>68.090655753880853</v>
      </c>
      <c r="K11">
        <v>76.989103724411251</v>
      </c>
      <c r="L11">
        <v>82.537585754317959</v>
      </c>
      <c r="M11">
        <f t="shared" si="0"/>
        <v>80.178404298350969</v>
      </c>
      <c r="N11">
        <v>80.529905901288572</v>
      </c>
      <c r="O11">
        <v>77.265099911354568</v>
      </c>
      <c r="P11">
        <v>76.833698171782615</v>
      </c>
      <c r="Q11">
        <v>91.107842219630982</v>
      </c>
      <c r="R11">
        <v>91.842607635951794</v>
      </c>
      <c r="S11">
        <v>91.395128172017053</v>
      </c>
      <c r="T11">
        <v>89.074685389386048</v>
      </c>
      <c r="U11">
        <v>86.389095585623821</v>
      </c>
      <c r="V11">
        <v>79.035343016794926</v>
      </c>
      <c r="W11">
        <v>81.284384727672787</v>
      </c>
      <c r="X11">
        <f t="shared" si="1"/>
        <v>84.475779073150321</v>
      </c>
    </row>
    <row r="12" spans="1:24" x14ac:dyDescent="0.15">
      <c r="A12" t="s">
        <v>64</v>
      </c>
      <c r="B12">
        <v>84.081046119292978</v>
      </c>
      <c r="C12">
        <v>85.231691554753411</v>
      </c>
      <c r="D12">
        <v>85.663309527622843</v>
      </c>
      <c r="E12">
        <v>83.055924224358108</v>
      </c>
      <c r="F12">
        <v>75.440191318518416</v>
      </c>
      <c r="G12">
        <v>81.958846961869256</v>
      </c>
      <c r="H12">
        <v>84.809972041696611</v>
      </c>
      <c r="J12">
        <v>86.141443948029945</v>
      </c>
      <c r="K12">
        <v>90.133788213478454</v>
      </c>
      <c r="L12">
        <v>91.226680787530313</v>
      </c>
      <c r="M12">
        <f t="shared" si="0"/>
        <v>84.774289469715043</v>
      </c>
      <c r="N12">
        <v>92.430959857032065</v>
      </c>
      <c r="O12">
        <v>89.304877128666007</v>
      </c>
      <c r="P12">
        <v>92.324201829352134</v>
      </c>
      <c r="Q12">
        <v>87.603209734646356</v>
      </c>
      <c r="R12">
        <v>85.060305021881504</v>
      </c>
      <c r="S12">
        <v>90.853632137764947</v>
      </c>
      <c r="T12">
        <v>90.657824054586797</v>
      </c>
      <c r="U12">
        <v>93.783160081141887</v>
      </c>
      <c r="V12">
        <v>72.805237786368451</v>
      </c>
      <c r="X12">
        <f t="shared" si="1"/>
        <v>88.313711959048916</v>
      </c>
    </row>
    <row r="13" spans="1:24" x14ac:dyDescent="0.15">
      <c r="A13" t="s">
        <v>66</v>
      </c>
      <c r="B13">
        <v>91.6764497096421</v>
      </c>
      <c r="C13">
        <v>94.098248712182311</v>
      </c>
      <c r="D13">
        <v>89.184823723413004</v>
      </c>
      <c r="E13">
        <v>92.868207968263391</v>
      </c>
      <c r="F13">
        <v>91.476349065171064</v>
      </c>
      <c r="G13">
        <v>88.458751676300636</v>
      </c>
      <c r="H13">
        <v>89.549703835840262</v>
      </c>
      <c r="J13">
        <v>85.318774272273316</v>
      </c>
      <c r="K13">
        <v>89.435323830914427</v>
      </c>
      <c r="L13">
        <v>92.058574114120447</v>
      </c>
      <c r="M13">
        <f t="shared" si="0"/>
        <v>90.412520690812102</v>
      </c>
      <c r="N13">
        <v>87.375969600977371</v>
      </c>
      <c r="O13">
        <v>89.404717789886135</v>
      </c>
      <c r="P13">
        <v>88.300330864661518</v>
      </c>
      <c r="Q13">
        <v>89.634927120398117</v>
      </c>
      <c r="R13">
        <v>90.935663863740572</v>
      </c>
      <c r="S13">
        <v>91.01429522222017</v>
      </c>
      <c r="T13">
        <v>90.105984998455895</v>
      </c>
      <c r="U13">
        <v>91.191521109078892</v>
      </c>
      <c r="V13">
        <v>87.575484077437054</v>
      </c>
      <c r="W13">
        <v>87.452979173775702</v>
      </c>
      <c r="X13">
        <f t="shared" si="1"/>
        <v>89.299187382063138</v>
      </c>
    </row>
    <row r="14" spans="1:24" x14ac:dyDescent="0.15">
      <c r="A14" t="s">
        <v>68</v>
      </c>
      <c r="F14">
        <v>0</v>
      </c>
      <c r="G14">
        <v>0.25748228719343991</v>
      </c>
      <c r="H14">
        <v>4.781919910968142E-4</v>
      </c>
      <c r="I14">
        <v>1.255124448426142E-4</v>
      </c>
      <c r="K14">
        <v>1.0897767056536534E-4</v>
      </c>
      <c r="L14">
        <v>69.331439060154437</v>
      </c>
      <c r="M14">
        <f t="shared" si="0"/>
        <v>11.598272338242397</v>
      </c>
      <c r="N14">
        <v>83.927762571034449</v>
      </c>
      <c r="O14">
        <v>57.783444088733781</v>
      </c>
      <c r="P14">
        <v>81.210428238943294</v>
      </c>
      <c r="Q14">
        <v>83.586225353407016</v>
      </c>
      <c r="R14">
        <v>87.262721483573756</v>
      </c>
      <c r="S14">
        <v>91.109354024002926</v>
      </c>
      <c r="U14">
        <v>94.370132876799204</v>
      </c>
      <c r="V14">
        <v>92.097529107221746</v>
      </c>
      <c r="X14">
        <f t="shared" si="1"/>
        <v>83.918449717964521</v>
      </c>
    </row>
    <row r="15" spans="1:24" x14ac:dyDescent="0.15">
      <c r="A15" t="s">
        <v>72</v>
      </c>
      <c r="B15">
        <v>45.170333141310657</v>
      </c>
      <c r="D15">
        <v>69.586026416569439</v>
      </c>
      <c r="G15">
        <v>62.525063178264752</v>
      </c>
      <c r="H15">
        <v>68.227216717204371</v>
      </c>
      <c r="I15">
        <v>65.132043300938221</v>
      </c>
      <c r="J15">
        <v>57.054493289862982</v>
      </c>
      <c r="K15">
        <v>68.381214911625705</v>
      </c>
      <c r="L15">
        <v>76.361414190329171</v>
      </c>
      <c r="M15">
        <f t="shared" si="0"/>
        <v>64.054725643263168</v>
      </c>
      <c r="N15">
        <v>77.436651355407832</v>
      </c>
      <c r="O15">
        <v>72.166481894683884</v>
      </c>
      <c r="P15">
        <v>71.347008749831588</v>
      </c>
      <c r="Q15">
        <v>67.62874286463736</v>
      </c>
      <c r="R15">
        <v>67.656441396164752</v>
      </c>
      <c r="S15">
        <v>40.354269468165931</v>
      </c>
      <c r="T15">
        <v>41.107169392474539</v>
      </c>
      <c r="U15">
        <v>38.575803564238932</v>
      </c>
      <c r="X15">
        <f t="shared" si="1"/>
        <v>59.534071085700596</v>
      </c>
    </row>
    <row r="16" spans="1:24" x14ac:dyDescent="0.15">
      <c r="A16" t="s">
        <v>74</v>
      </c>
      <c r="B16">
        <v>17.276656654554316</v>
      </c>
      <c r="C16">
        <v>14.319650620603857</v>
      </c>
      <c r="D16">
        <v>15.101849050754796</v>
      </c>
      <c r="E16">
        <v>11.464922802550273</v>
      </c>
      <c r="F16">
        <v>9.4791388741499762</v>
      </c>
      <c r="G16">
        <v>8.4694096442308044</v>
      </c>
      <c r="H16">
        <v>10.509907329353382</v>
      </c>
      <c r="I16">
        <v>9.0763261978610341</v>
      </c>
      <c r="J16">
        <v>6.4354806845556487</v>
      </c>
      <c r="K16">
        <v>7.1627824674468803</v>
      </c>
      <c r="L16">
        <v>12.088515761965247</v>
      </c>
      <c r="M16">
        <f t="shared" si="0"/>
        <v>11.034967280729655</v>
      </c>
      <c r="N16">
        <v>9.2387298239711839</v>
      </c>
      <c r="O16">
        <v>9.3649397327697113</v>
      </c>
      <c r="P16">
        <v>10.019777404017542</v>
      </c>
      <c r="Q16">
        <v>9.5878429455264431</v>
      </c>
      <c r="R16">
        <v>12.952830271945029</v>
      </c>
      <c r="S16">
        <v>12.993542625515747</v>
      </c>
      <c r="T16">
        <v>16.207889843725276</v>
      </c>
      <c r="U16">
        <v>17.323975741314207</v>
      </c>
      <c r="V16">
        <v>13.640587350192753</v>
      </c>
      <c r="W16">
        <v>14.177306021805554</v>
      </c>
      <c r="X16">
        <f t="shared" si="1"/>
        <v>12.550742176078344</v>
      </c>
    </row>
    <row r="17" spans="1:25" x14ac:dyDescent="0.15">
      <c r="A17" t="s">
        <v>76</v>
      </c>
      <c r="C17">
        <v>7.297511104679347</v>
      </c>
      <c r="D17">
        <v>10.30426867467067</v>
      </c>
      <c r="E17">
        <v>9.1133026872024647</v>
      </c>
      <c r="K17">
        <v>91.369027348811684</v>
      </c>
      <c r="L17">
        <v>93.847807984175333</v>
      </c>
      <c r="M17">
        <f t="shared" si="0"/>
        <v>42.386383559907905</v>
      </c>
      <c r="N17">
        <v>91.785175265973919</v>
      </c>
      <c r="R17">
        <v>57.791117369740952</v>
      </c>
      <c r="T17">
        <v>65.345244018032488</v>
      </c>
      <c r="U17">
        <v>64.814988054026685</v>
      </c>
      <c r="X17">
        <f t="shared" si="1"/>
        <v>69.934131176943509</v>
      </c>
    </row>
    <row r="18" spans="1:25" x14ac:dyDescent="0.15">
      <c r="A18" t="s">
        <v>78</v>
      </c>
      <c r="C18">
        <v>8.2334292273701752</v>
      </c>
      <c r="G18">
        <v>95.301037202557481</v>
      </c>
      <c r="H18">
        <v>96.711673823532578</v>
      </c>
      <c r="I18">
        <v>95.379591947080115</v>
      </c>
      <c r="J18">
        <v>92.959418109533019</v>
      </c>
      <c r="K18">
        <v>95.963834625160743</v>
      </c>
      <c r="L18">
        <v>96.897777729363568</v>
      </c>
      <c r="M18">
        <f t="shared" si="0"/>
        <v>83.063823237799667</v>
      </c>
      <c r="N18">
        <v>95.158573296652733</v>
      </c>
      <c r="O18">
        <v>93.5426302721811</v>
      </c>
      <c r="P18">
        <v>89.542941422421279</v>
      </c>
      <c r="Q18">
        <v>93.457992363907977</v>
      </c>
      <c r="R18">
        <v>93.804219535108359</v>
      </c>
      <c r="S18">
        <v>94.425169244958809</v>
      </c>
      <c r="T18">
        <v>91.227168836328246</v>
      </c>
      <c r="U18">
        <v>92.407229262230288</v>
      </c>
      <c r="V18">
        <v>92.206119641434498</v>
      </c>
      <c r="X18">
        <f t="shared" si="1"/>
        <v>92.863560430580364</v>
      </c>
    </row>
    <row r="21" spans="1:25" x14ac:dyDescent="0.15">
      <c r="A21" t="s">
        <v>45</v>
      </c>
      <c r="B21">
        <v>1990</v>
      </c>
      <c r="C21">
        <v>1991</v>
      </c>
      <c r="D21">
        <v>1992</v>
      </c>
      <c r="E21">
        <v>1993</v>
      </c>
      <c r="F21">
        <v>1994</v>
      </c>
      <c r="G21">
        <v>1995</v>
      </c>
      <c r="H21">
        <v>1996</v>
      </c>
      <c r="I21">
        <v>1997</v>
      </c>
      <c r="J21">
        <v>1998</v>
      </c>
      <c r="K21">
        <v>1999</v>
      </c>
      <c r="L21">
        <v>2000</v>
      </c>
      <c r="N21">
        <v>2001</v>
      </c>
      <c r="O21">
        <v>2002</v>
      </c>
      <c r="P21">
        <v>2003</v>
      </c>
      <c r="Q21">
        <v>2004</v>
      </c>
      <c r="R21">
        <v>2005</v>
      </c>
      <c r="S21">
        <v>2006</v>
      </c>
      <c r="T21">
        <v>2007</v>
      </c>
      <c r="U21">
        <v>2008</v>
      </c>
      <c r="V21">
        <v>2009</v>
      </c>
      <c r="W21">
        <v>2010</v>
      </c>
      <c r="X21">
        <v>2011</v>
      </c>
    </row>
    <row r="22" spans="1:25" x14ac:dyDescent="0.15">
      <c r="A22" t="s">
        <v>43</v>
      </c>
      <c r="B22">
        <v>6211.3397881159008</v>
      </c>
      <c r="C22">
        <v>5987.3798718381813</v>
      </c>
      <c r="D22">
        <v>5951.1601447118392</v>
      </c>
      <c r="E22">
        <v>5694.9654985537727</v>
      </c>
      <c r="F22">
        <v>5525.5163909796283</v>
      </c>
      <c r="G22">
        <v>5625.9104573772038</v>
      </c>
      <c r="H22">
        <v>5755.8131828926817</v>
      </c>
      <c r="I22">
        <v>5728.3741131899305</v>
      </c>
      <c r="J22">
        <v>5933.120682048735</v>
      </c>
      <c r="K22">
        <v>6036.459462558103</v>
      </c>
      <c r="L22">
        <v>6081.4082358042033</v>
      </c>
      <c r="M22">
        <f>AVERAGE(B22:L22)</f>
        <v>5866.4952570972882</v>
      </c>
      <c r="N22">
        <v>6149.2236596811763</v>
      </c>
      <c r="O22">
        <v>6344.1198080792901</v>
      </c>
      <c r="P22">
        <v>6681.6424590333318</v>
      </c>
      <c r="Q22">
        <v>6924.3792440603429</v>
      </c>
      <c r="R22">
        <v>7168.5645437356816</v>
      </c>
      <c r="S22">
        <v>7201.6818419148649</v>
      </c>
      <c r="T22">
        <v>7305.1423358809343</v>
      </c>
      <c r="U22">
        <v>7367.1718132426267</v>
      </c>
      <c r="V22">
        <v>7431.280164557119</v>
      </c>
      <c r="W22">
        <v>7564.3911410226337</v>
      </c>
      <c r="X22">
        <v>7643.1714344257907</v>
      </c>
      <c r="Y22">
        <f>AVERAGE(N22:X22)</f>
        <v>7070.9789496030717</v>
      </c>
    </row>
    <row r="23" spans="1:25" x14ac:dyDescent="0.15">
      <c r="A23" t="s">
        <v>47</v>
      </c>
      <c r="B23">
        <v>17909.588493306539</v>
      </c>
      <c r="C23">
        <v>19378.510115959765</v>
      </c>
      <c r="D23">
        <v>20157.318507454358</v>
      </c>
      <c r="E23">
        <v>22210.259765734201</v>
      </c>
      <c r="F23">
        <v>21627.931845552557</v>
      </c>
      <c r="G23">
        <v>21925.477948545948</v>
      </c>
      <c r="H23">
        <v>22197.500031043746</v>
      </c>
      <c r="I23">
        <v>22186.647544595122</v>
      </c>
      <c r="J23">
        <v>22555.1821653929</v>
      </c>
      <c r="K23">
        <v>22942.225798294567</v>
      </c>
      <c r="L23">
        <v>23725.566671302087</v>
      </c>
      <c r="M23">
        <f t="shared" ref="M23:M38" si="2">AVERAGE(B23:L23)</f>
        <v>21528.746262471072</v>
      </c>
      <c r="N23">
        <v>24650.198653575157</v>
      </c>
      <c r="O23">
        <v>25964.580016991862</v>
      </c>
      <c r="P23">
        <v>27614.940725532764</v>
      </c>
      <c r="Q23">
        <v>28093.65494772212</v>
      </c>
      <c r="R23">
        <v>28068.471678944868</v>
      </c>
      <c r="S23">
        <v>26752.551497514767</v>
      </c>
      <c r="T23">
        <v>25404.382920347842</v>
      </c>
      <c r="U23">
        <v>23755.47619936211</v>
      </c>
      <c r="V23">
        <v>22037.236629102747</v>
      </c>
      <c r="W23">
        <v>21345.191061899062</v>
      </c>
      <c r="Y23">
        <f t="shared" ref="Y23:Y38" si="3">AVERAGE(N23:X23)</f>
        <v>25368.66843309933</v>
      </c>
    </row>
    <row r="24" spans="1:25" x14ac:dyDescent="0.15">
      <c r="A24" t="s">
        <v>49</v>
      </c>
      <c r="B24">
        <v>3237.32274547017</v>
      </c>
      <c r="C24">
        <v>3209.6228967044226</v>
      </c>
      <c r="D24">
        <v>3292.1128778166903</v>
      </c>
      <c r="E24">
        <v>3330.263293223355</v>
      </c>
      <c r="F24">
        <v>3405.1852099571856</v>
      </c>
      <c r="G24">
        <v>3504.03487240697</v>
      </c>
      <c r="H24">
        <v>3617.2549561330329</v>
      </c>
      <c r="I24">
        <v>3751.7444314984864</v>
      </c>
      <c r="J24">
        <v>3836.863024961458</v>
      </c>
      <c r="K24">
        <v>4000.7994224077283</v>
      </c>
      <c r="L24">
        <v>4141.3268705357987</v>
      </c>
      <c r="M24">
        <f t="shared" si="2"/>
        <v>3575.1391455559365</v>
      </c>
      <c r="N24">
        <v>4210.5760706875817</v>
      </c>
      <c r="O24">
        <v>4231.3595520456092</v>
      </c>
      <c r="P24">
        <v>4285.6427698372954</v>
      </c>
      <c r="Q24">
        <v>4378.5509469121735</v>
      </c>
      <c r="R24">
        <v>4490.6195974539833</v>
      </c>
      <c r="S24">
        <v>4711.2694021436555</v>
      </c>
      <c r="T24">
        <v>4955.1581861620016</v>
      </c>
      <c r="U24">
        <v>5216.0921472443433</v>
      </c>
      <c r="V24">
        <v>5365.111600822489</v>
      </c>
      <c r="W24">
        <v>5543.537227489931</v>
      </c>
      <c r="X24">
        <v>5546.5251313890958</v>
      </c>
      <c r="Y24">
        <f t="shared" si="3"/>
        <v>4812.2220574716503</v>
      </c>
    </row>
    <row r="25" spans="1:25" x14ac:dyDescent="0.15">
      <c r="A25" t="s">
        <v>51</v>
      </c>
      <c r="B25">
        <v>6200.6694168889107</v>
      </c>
      <c r="C25">
        <v>6832.069169942888</v>
      </c>
      <c r="D25">
        <v>6998.1838999426882</v>
      </c>
      <c r="E25">
        <v>6784.149682521359</v>
      </c>
      <c r="F25">
        <v>6660.5621635588213</v>
      </c>
      <c r="G25">
        <v>6728.7258607044951</v>
      </c>
      <c r="H25">
        <v>7081.0765860671472</v>
      </c>
      <c r="I25">
        <v>7186.048490684826</v>
      </c>
      <c r="J25">
        <v>7245.3106352480891</v>
      </c>
      <c r="K25">
        <v>7253.8327334666265</v>
      </c>
      <c r="L25">
        <v>7502.7151581375465</v>
      </c>
      <c r="M25">
        <f t="shared" si="2"/>
        <v>6952.1221633784908</v>
      </c>
      <c r="N25">
        <v>7664.1223461254385</v>
      </c>
      <c r="O25">
        <v>8129.8754253329098</v>
      </c>
      <c r="P25">
        <v>8599.6829682766893</v>
      </c>
      <c r="Q25">
        <v>8927.8087271596887</v>
      </c>
      <c r="R25">
        <v>9228.2360948828245</v>
      </c>
      <c r="S25">
        <v>9654.4483619841012</v>
      </c>
      <c r="T25">
        <v>10285.525636537888</v>
      </c>
      <c r="U25">
        <v>10397.818591092857</v>
      </c>
      <c r="V25">
        <v>10462.2708381637</v>
      </c>
      <c r="Y25">
        <f t="shared" si="3"/>
        <v>9261.0876655062348</v>
      </c>
    </row>
    <row r="26" spans="1:25" x14ac:dyDescent="0.15">
      <c r="A26" t="s">
        <v>53</v>
      </c>
      <c r="I26">
        <v>3138.3908381623628</v>
      </c>
      <c r="J26">
        <v>4104.6322651195514</v>
      </c>
      <c r="K26">
        <v>4970.11208143971</v>
      </c>
      <c r="L26">
        <v>4614.8273081766374</v>
      </c>
      <c r="M26">
        <f t="shared" si="2"/>
        <v>4206.9906232245658</v>
      </c>
      <c r="N26">
        <v>4202.3812134944665</v>
      </c>
      <c r="O26">
        <v>3777.6302952833471</v>
      </c>
      <c r="P26">
        <v>2161.9749780463731</v>
      </c>
      <c r="Q26">
        <v>3088.0290924380183</v>
      </c>
      <c r="R26">
        <v>2989.6733507703179</v>
      </c>
      <c r="S26">
        <v>3081.850202229286</v>
      </c>
      <c r="T26">
        <v>3036.2732283999458</v>
      </c>
      <c r="U26">
        <v>3227.143289822995</v>
      </c>
      <c r="V26">
        <v>3263.9931921971825</v>
      </c>
      <c r="W26">
        <v>3194.9486511654686</v>
      </c>
      <c r="X26">
        <v>3412.1555129484013</v>
      </c>
      <c r="Y26">
        <f t="shared" si="3"/>
        <v>3221.459364254164</v>
      </c>
    </row>
    <row r="27" spans="1:25" x14ac:dyDescent="0.15">
      <c r="A27" t="s">
        <v>55</v>
      </c>
      <c r="B27">
        <v>3292.6708087093425</v>
      </c>
      <c r="C27">
        <v>2998.0651115633405</v>
      </c>
      <c r="D27">
        <v>3378.480146737315</v>
      </c>
      <c r="E27">
        <v>3378.4294437288786</v>
      </c>
      <c r="F27">
        <v>3411.5756778076661</v>
      </c>
      <c r="G27">
        <v>3506.7900479630143</v>
      </c>
      <c r="H27">
        <v>3472.3511542773736</v>
      </c>
      <c r="I27">
        <v>3479.343798974468</v>
      </c>
      <c r="J27">
        <v>3476.3510754325134</v>
      </c>
      <c r="K27">
        <v>3530.4203352837717</v>
      </c>
      <c r="L27">
        <v>3590.5178837474923</v>
      </c>
      <c r="M27">
        <f t="shared" si="2"/>
        <v>3410.4541349295614</v>
      </c>
      <c r="N27">
        <v>3687.4779221719218</v>
      </c>
      <c r="O27">
        <v>3807.5269983064991</v>
      </c>
      <c r="P27">
        <v>3869.8243112511063</v>
      </c>
      <c r="Q27">
        <v>4100.9780888125224</v>
      </c>
      <c r="R27">
        <v>4334.4774449259467</v>
      </c>
      <c r="S27">
        <v>4579.7034962247571</v>
      </c>
      <c r="T27">
        <v>4844.7548663412281</v>
      </c>
      <c r="U27">
        <v>5082.9314371704004</v>
      </c>
      <c r="V27">
        <v>5245.6256159554941</v>
      </c>
      <c r="W27">
        <v>5249.4965945521353</v>
      </c>
      <c r="X27">
        <v>5268.5771485177847</v>
      </c>
      <c r="Y27">
        <f t="shared" si="3"/>
        <v>4551.9430840208906</v>
      </c>
    </row>
    <row r="28" spans="1:25" x14ac:dyDescent="0.15">
      <c r="A28" t="s">
        <v>69</v>
      </c>
      <c r="G28">
        <v>41617.702877246316</v>
      </c>
      <c r="H28">
        <v>41864.168061782824</v>
      </c>
      <c r="I28">
        <v>41604.244516192768</v>
      </c>
      <c r="J28">
        <v>41052.20872174226</v>
      </c>
      <c r="K28">
        <v>38287.495742125255</v>
      </c>
      <c r="L28">
        <v>38358.902134264492</v>
      </c>
      <c r="M28">
        <f t="shared" si="2"/>
        <v>40464.120342225659</v>
      </c>
      <c r="N28">
        <v>37315.68577564427</v>
      </c>
      <c r="O28">
        <v>37316.760995615354</v>
      </c>
      <c r="P28">
        <v>42607.29295552057</v>
      </c>
      <c r="Q28">
        <v>45608.664484836001</v>
      </c>
      <c r="R28">
        <v>48782.64549428437</v>
      </c>
      <c r="S28">
        <v>49411.280639664685</v>
      </c>
      <c r="T28">
        <v>49541.509935616108</v>
      </c>
      <c r="U28">
        <v>49952.16482189019</v>
      </c>
      <c r="V28">
        <v>45626.180708911743</v>
      </c>
      <c r="W28">
        <v>45622.718858136388</v>
      </c>
      <c r="X28">
        <v>47935.039857440046</v>
      </c>
      <c r="Y28">
        <f t="shared" si="3"/>
        <v>45429.085866141795</v>
      </c>
    </row>
    <row r="29" spans="1:25" x14ac:dyDescent="0.15">
      <c r="A29" t="s">
        <v>57</v>
      </c>
      <c r="K29">
        <v>12401.967508049038</v>
      </c>
      <c r="L29">
        <v>12622.698404220691</v>
      </c>
      <c r="M29">
        <f t="shared" si="2"/>
        <v>12512.332956134866</v>
      </c>
      <c r="N29">
        <v>11853.061477308363</v>
      </c>
      <c r="O29">
        <v>11477.271541332217</v>
      </c>
      <c r="P29">
        <v>12719.415109894417</v>
      </c>
      <c r="Q29">
        <v>13016.591027004666</v>
      </c>
      <c r="R29">
        <v>14015.36563312623</v>
      </c>
      <c r="S29">
        <v>14529.928463805434</v>
      </c>
      <c r="T29">
        <v>15071.049020467928</v>
      </c>
      <c r="U29">
        <v>15321.78063725559</v>
      </c>
      <c r="V29">
        <v>15361.157529846596</v>
      </c>
      <c r="Y29">
        <f t="shared" si="3"/>
        <v>13707.291160004603</v>
      </c>
    </row>
    <row r="30" spans="1:25" x14ac:dyDescent="0.15">
      <c r="A30" t="s">
        <v>58</v>
      </c>
      <c r="B30">
        <v>2686.8167071152156</v>
      </c>
      <c r="C30">
        <v>2819.8018227547282</v>
      </c>
      <c r="D30">
        <v>2659.2211991815134</v>
      </c>
      <c r="E30">
        <v>2588.7932981708809</v>
      </c>
      <c r="F30">
        <v>2811.7409759968295</v>
      </c>
      <c r="G30">
        <v>2586.8317946170305</v>
      </c>
      <c r="H30">
        <v>2860.4377351494431</v>
      </c>
      <c r="I30">
        <v>2757.3952629745563</v>
      </c>
      <c r="J30">
        <v>2928.3267332229893</v>
      </c>
      <c r="K30">
        <v>2905.4604212552767</v>
      </c>
      <c r="L30">
        <v>2914.6503570280011</v>
      </c>
      <c r="M30">
        <f t="shared" si="2"/>
        <v>2774.4978461333144</v>
      </c>
      <c r="N30">
        <v>3096.7425157202365</v>
      </c>
      <c r="O30">
        <v>3161.8703740301089</v>
      </c>
      <c r="P30">
        <v>3323.2928563013238</v>
      </c>
      <c r="Q30">
        <v>3444.2056723953101</v>
      </c>
      <c r="R30">
        <v>3508.2998058831035</v>
      </c>
      <c r="S30">
        <v>3740.4144056855712</v>
      </c>
      <c r="T30">
        <v>3801.6522383529323</v>
      </c>
      <c r="U30">
        <v>3972.7952721235993</v>
      </c>
      <c r="V30">
        <v>4119.1759667988172</v>
      </c>
      <c r="W30">
        <v>4226.7585300745532</v>
      </c>
      <c r="X30">
        <v>4373.3225658564761</v>
      </c>
      <c r="Y30">
        <f t="shared" si="3"/>
        <v>3706.230018474731</v>
      </c>
    </row>
    <row r="31" spans="1:25" x14ac:dyDescent="0.15">
      <c r="A31" t="s">
        <v>61</v>
      </c>
      <c r="B31">
        <v>14661.580106918267</v>
      </c>
      <c r="C31">
        <v>14921.221686898578</v>
      </c>
      <c r="D31">
        <v>15505.082203263071</v>
      </c>
      <c r="E31">
        <v>15803.932099664316</v>
      </c>
      <c r="F31">
        <v>15895.814699059785</v>
      </c>
      <c r="G31">
        <v>16320.714730403499</v>
      </c>
      <c r="H31">
        <v>16618.944242647427</v>
      </c>
      <c r="I31">
        <v>17561.480081306971</v>
      </c>
      <c r="J31">
        <v>18053.392739719129</v>
      </c>
      <c r="K31">
        <v>18059.358836435542</v>
      </c>
      <c r="L31">
        <v>18994.752776951846</v>
      </c>
      <c r="M31">
        <f t="shared" si="2"/>
        <v>16581.479473024403</v>
      </c>
      <c r="N31">
        <v>20281.428191441126</v>
      </c>
      <c r="O31">
        <v>20588.207044921674</v>
      </c>
      <c r="P31">
        <v>20357.429214752621</v>
      </c>
      <c r="Q31">
        <v>20674.592852908496</v>
      </c>
      <c r="R31">
        <v>21047.463619579066</v>
      </c>
      <c r="S31">
        <v>21660.249103442406</v>
      </c>
      <c r="T31">
        <v>22495.770982873484</v>
      </c>
      <c r="U31">
        <v>24646.044843799791</v>
      </c>
      <c r="V31">
        <v>24226.471315939943</v>
      </c>
      <c r="W31">
        <v>24559.00331434016</v>
      </c>
      <c r="X31">
        <v>25329.767477840218</v>
      </c>
      <c r="Y31">
        <f t="shared" si="3"/>
        <v>22351.493451076272</v>
      </c>
    </row>
    <row r="32" spans="1:25" x14ac:dyDescent="0.15">
      <c r="A32" t="s">
        <v>63</v>
      </c>
      <c r="L32">
        <v>64828.607465374364</v>
      </c>
      <c r="M32">
        <f t="shared" si="2"/>
        <v>64828.607465374364</v>
      </c>
      <c r="N32">
        <v>65102.121056267177</v>
      </c>
      <c r="O32">
        <v>67945.324655544871</v>
      </c>
      <c r="P32">
        <v>67161.077419739944</v>
      </c>
      <c r="Q32">
        <v>74163.568919311714</v>
      </c>
      <c r="R32">
        <v>69512.331406876881</v>
      </c>
      <c r="S32">
        <v>69182.182790078019</v>
      </c>
      <c r="T32">
        <v>67787.283888274775</v>
      </c>
      <c r="U32">
        <v>67334.351443604523</v>
      </c>
      <c r="V32">
        <v>65894.001957435277</v>
      </c>
      <c r="W32">
        <v>69797.940760368117</v>
      </c>
      <c r="X32">
        <v>77987.078354439902</v>
      </c>
      <c r="Y32">
        <f t="shared" si="3"/>
        <v>69260.66024108557</v>
      </c>
    </row>
    <row r="33" spans="1:25" x14ac:dyDescent="0.15">
      <c r="A33" t="s">
        <v>65</v>
      </c>
      <c r="B33">
        <v>19304.475406863352</v>
      </c>
      <c r="C33">
        <v>20391.370865465426</v>
      </c>
      <c r="D33">
        <v>20690.623730437463</v>
      </c>
      <c r="E33">
        <v>20121.664150072684</v>
      </c>
      <c r="F33">
        <v>19765.630319114352</v>
      </c>
      <c r="G33">
        <v>19404.909274097172</v>
      </c>
      <c r="H33">
        <v>19746.917913920141</v>
      </c>
      <c r="I33">
        <v>20009.472091797383</v>
      </c>
      <c r="J33">
        <v>20324.465612569231</v>
      </c>
      <c r="K33">
        <v>19840.293132923525</v>
      </c>
      <c r="L33">
        <v>20321.400560669088</v>
      </c>
      <c r="M33">
        <f t="shared" si="2"/>
        <v>19992.838459811799</v>
      </c>
      <c r="N33">
        <v>19804.006444014929</v>
      </c>
      <c r="O33">
        <v>19107.354956303865</v>
      </c>
      <c r="P33">
        <v>19768.303057254514</v>
      </c>
      <c r="Q33">
        <v>20021.167519773328</v>
      </c>
      <c r="R33">
        <v>20405.806749674448</v>
      </c>
      <c r="S33">
        <v>20406.501703452534</v>
      </c>
      <c r="T33">
        <v>20242.882392601467</v>
      </c>
      <c r="U33">
        <v>20564.72937315009</v>
      </c>
      <c r="V33">
        <v>20091.27907753667</v>
      </c>
      <c r="W33">
        <v>20534.469782452135</v>
      </c>
      <c r="X33">
        <v>21430.214660322647</v>
      </c>
      <c r="Y33">
        <f t="shared" si="3"/>
        <v>20216.065065139694</v>
      </c>
    </row>
    <row r="34" spans="1:25" x14ac:dyDescent="0.15">
      <c r="A34" t="s">
        <v>67</v>
      </c>
      <c r="B34">
        <v>1029.3949756992417</v>
      </c>
      <c r="C34">
        <v>1079.5849795429313</v>
      </c>
      <c r="D34">
        <v>1121.4439878690105</v>
      </c>
      <c r="E34">
        <v>1142.3567931133323</v>
      </c>
      <c r="F34">
        <v>1123.935143578959</v>
      </c>
      <c r="G34">
        <v>1160.7431666626323</v>
      </c>
      <c r="H34">
        <v>1198.127160428505</v>
      </c>
      <c r="I34">
        <v>1291.1401622522803</v>
      </c>
      <c r="J34">
        <v>1313.0234976481356</v>
      </c>
      <c r="K34">
        <v>1320.5394731010406</v>
      </c>
      <c r="L34">
        <v>1396.9023579475781</v>
      </c>
      <c r="M34">
        <f t="shared" si="2"/>
        <v>1197.9265179857859</v>
      </c>
      <c r="N34">
        <v>1448.5173663462938</v>
      </c>
      <c r="O34">
        <v>1491.4855687099353</v>
      </c>
      <c r="P34">
        <v>1561.9693862761494</v>
      </c>
      <c r="Q34">
        <v>1553.6999394691347</v>
      </c>
      <c r="R34">
        <v>1612.9883112997522</v>
      </c>
      <c r="S34">
        <v>1751.4626147275276</v>
      </c>
      <c r="T34">
        <v>1881.4298473114548</v>
      </c>
      <c r="U34">
        <v>1959.525566820324</v>
      </c>
      <c r="V34">
        <v>1986.1960181947215</v>
      </c>
      <c r="W34">
        <v>2023.451039847434</v>
      </c>
      <c r="X34">
        <v>1877.7182773641355</v>
      </c>
      <c r="Y34">
        <f t="shared" si="3"/>
        <v>1740.7676305788059</v>
      </c>
    </row>
    <row r="35" spans="1:25" x14ac:dyDescent="0.15">
      <c r="A35" t="s">
        <v>71</v>
      </c>
      <c r="B35">
        <v>2967.7301758827562</v>
      </c>
      <c r="C35">
        <v>3109.8458646815993</v>
      </c>
      <c r="D35">
        <v>3427.931160100532</v>
      </c>
      <c r="E35">
        <v>3504.754542668004</v>
      </c>
      <c r="F35">
        <v>3671.7300462889693</v>
      </c>
      <c r="G35">
        <v>3783.7279726427178</v>
      </c>
      <c r="H35">
        <v>3855.6080417905528</v>
      </c>
      <c r="I35">
        <v>3835.8110819104581</v>
      </c>
      <c r="J35">
        <v>3986.6242237592642</v>
      </c>
      <c r="K35">
        <v>3752.9803065640599</v>
      </c>
      <c r="L35">
        <v>3755.665518394223</v>
      </c>
      <c r="M35">
        <f t="shared" si="2"/>
        <v>3604.7644486075583</v>
      </c>
      <c r="N35">
        <v>3839.0100588273085</v>
      </c>
      <c r="O35">
        <v>3943.7609372811498</v>
      </c>
      <c r="P35">
        <v>3847.8375858169575</v>
      </c>
      <c r="Q35">
        <v>3995.752689689853</v>
      </c>
      <c r="R35">
        <v>4133.4483961182532</v>
      </c>
      <c r="S35">
        <v>4253.4108538435885</v>
      </c>
      <c r="T35">
        <v>4406.0338895737204</v>
      </c>
      <c r="U35">
        <v>4512.3171987416454</v>
      </c>
      <c r="V35">
        <v>4687.4968486664857</v>
      </c>
      <c r="W35">
        <v>4740.8497728170632</v>
      </c>
      <c r="Y35">
        <f t="shared" si="3"/>
        <v>4235.9918231376023</v>
      </c>
    </row>
    <row r="36" spans="1:25" x14ac:dyDescent="0.15">
      <c r="A36" t="s">
        <v>73</v>
      </c>
      <c r="B36">
        <v>4496.5496614896419</v>
      </c>
      <c r="C36">
        <v>4580.1172227656298</v>
      </c>
      <c r="D36">
        <v>4837.7699966813534</v>
      </c>
      <c r="E36">
        <v>4848.0599453479699</v>
      </c>
      <c r="F36">
        <v>4912.496761610696</v>
      </c>
      <c r="G36">
        <v>4948.2589346140794</v>
      </c>
      <c r="H36">
        <v>5224.9854465721419</v>
      </c>
      <c r="I36">
        <v>5434.1230276318884</v>
      </c>
      <c r="J36">
        <v>5631.6437752835727</v>
      </c>
      <c r="K36">
        <v>5893.1185185682898</v>
      </c>
      <c r="L36">
        <v>6077.3504074118991</v>
      </c>
      <c r="M36">
        <f t="shared" si="2"/>
        <v>5171.3157907251962</v>
      </c>
      <c r="N36">
        <v>6299.573813867506</v>
      </c>
      <c r="O36">
        <v>6335.757181694029</v>
      </c>
      <c r="P36">
        <v>6643.041655187606</v>
      </c>
      <c r="Q36">
        <v>6973.2776116885352</v>
      </c>
      <c r="R36">
        <v>7182.3656248287589</v>
      </c>
      <c r="S36">
        <v>7514.3738135283884</v>
      </c>
      <c r="T36">
        <v>7908.8324849280662</v>
      </c>
      <c r="U36">
        <v>8183.2995487109511</v>
      </c>
      <c r="V36">
        <v>8347.2916871659436</v>
      </c>
      <c r="W36">
        <v>8508.4659247004674</v>
      </c>
      <c r="X36">
        <v>8257.6999797921144</v>
      </c>
      <c r="Y36">
        <f t="shared" si="3"/>
        <v>7468.5435750993065</v>
      </c>
    </row>
    <row r="37" spans="1:25" x14ac:dyDescent="0.15">
      <c r="A37" t="s">
        <v>75</v>
      </c>
      <c r="B37">
        <v>73501.526121265138</v>
      </c>
      <c r="C37">
        <v>70206.555662650906</v>
      </c>
      <c r="D37">
        <v>68798.278542041167</v>
      </c>
      <c r="E37">
        <v>66132.624560555603</v>
      </c>
      <c r="F37">
        <v>67170.375846771232</v>
      </c>
      <c r="G37">
        <v>68136.519711124973</v>
      </c>
      <c r="H37">
        <v>68432.141160460524</v>
      </c>
      <c r="I37">
        <v>70135.393512078081</v>
      </c>
      <c r="J37">
        <v>66667.14943367384</v>
      </c>
      <c r="K37">
        <v>65250.276157322987</v>
      </c>
      <c r="L37">
        <v>69078.059181855875</v>
      </c>
      <c r="M37">
        <f t="shared" si="2"/>
        <v>68500.809080890947</v>
      </c>
      <c r="N37">
        <v>67465.778330128567</v>
      </c>
      <c r="O37">
        <v>66872.712601682084</v>
      </c>
      <c r="P37">
        <v>69628.7118819881</v>
      </c>
      <c r="Q37">
        <v>70928.145899957672</v>
      </c>
      <c r="R37">
        <v>66854.721864085936</v>
      </c>
      <c r="S37">
        <v>64126.731325207089</v>
      </c>
      <c r="T37">
        <v>57092.027241826319</v>
      </c>
      <c r="U37">
        <v>51361.42159398197</v>
      </c>
      <c r="V37">
        <v>45202.30397621973</v>
      </c>
      <c r="W37">
        <v>42352.959983945104</v>
      </c>
      <c r="X37">
        <v>42293.054523767911</v>
      </c>
      <c r="Y37">
        <f t="shared" si="3"/>
        <v>58561.688111162766</v>
      </c>
    </row>
    <row r="38" spans="1:25" x14ac:dyDescent="0.15">
      <c r="A38" t="s">
        <v>77</v>
      </c>
      <c r="B38">
        <v>1812.4496549617299</v>
      </c>
      <c r="C38">
        <v>1835.5651548956064</v>
      </c>
      <c r="D38">
        <v>1888.3482281919057</v>
      </c>
      <c r="E38">
        <v>1867.9777240686728</v>
      </c>
      <c r="F38">
        <v>1902.6314339809583</v>
      </c>
      <c r="G38">
        <v>1928.49002671269</v>
      </c>
      <c r="H38">
        <v>1945.6846383798957</v>
      </c>
      <c r="I38">
        <v>1982.2665435239207</v>
      </c>
      <c r="J38">
        <v>2039.752505327119</v>
      </c>
      <c r="K38">
        <v>2056.2883648579405</v>
      </c>
      <c r="L38">
        <v>2119.9989395586113</v>
      </c>
      <c r="M38">
        <f t="shared" si="2"/>
        <v>1943.5866558599141</v>
      </c>
      <c r="N38">
        <v>2135.2385560282128</v>
      </c>
      <c r="O38">
        <v>2152.5862547167135</v>
      </c>
      <c r="P38">
        <v>2165.645204702294</v>
      </c>
      <c r="Q38">
        <v>2183.4970329077046</v>
      </c>
      <c r="R38">
        <v>2236.0824817807306</v>
      </c>
      <c r="S38">
        <v>2237.6811276772628</v>
      </c>
      <c r="T38">
        <v>2242.9591984593671</v>
      </c>
      <c r="U38">
        <v>2254.9446679548387</v>
      </c>
      <c r="V38">
        <v>2271.6883347091043</v>
      </c>
      <c r="W38">
        <v>2372.9815313089371</v>
      </c>
      <c r="X38">
        <v>2060.2832902994123</v>
      </c>
      <c r="Y38">
        <f t="shared" si="3"/>
        <v>2210.3261527767795</v>
      </c>
    </row>
    <row r="41" spans="1:25" x14ac:dyDescent="0.15">
      <c r="B41" t="s">
        <v>81</v>
      </c>
      <c r="D41" t="s">
        <v>82</v>
      </c>
    </row>
    <row r="42" spans="1:25" x14ac:dyDescent="0.15">
      <c r="B42">
        <v>2000</v>
      </c>
      <c r="C42">
        <v>2010</v>
      </c>
      <c r="D42">
        <v>2000</v>
      </c>
      <c r="E42">
        <v>2010</v>
      </c>
    </row>
    <row r="43" spans="1:25" x14ac:dyDescent="0.15">
      <c r="A43" t="s">
        <v>45</v>
      </c>
    </row>
    <row r="44" spans="1:25" x14ac:dyDescent="0.15">
      <c r="A44" t="s">
        <v>43</v>
      </c>
      <c r="B44">
        <v>30533827</v>
      </c>
      <c r="C44">
        <v>35468208</v>
      </c>
      <c r="D44">
        <v>44.913481572200702</v>
      </c>
      <c r="E44">
        <v>39.733452954271819</v>
      </c>
    </row>
    <row r="45" spans="1:25" x14ac:dyDescent="0.15">
      <c r="A45" t="s">
        <v>47</v>
      </c>
      <c r="B45">
        <v>638193</v>
      </c>
      <c r="C45">
        <v>1261835</v>
      </c>
      <c r="D45">
        <v>33.449819993332198</v>
      </c>
      <c r="E45">
        <v>30.095211861147735</v>
      </c>
    </row>
    <row r="46" spans="1:25" x14ac:dyDescent="0.15">
      <c r="A46" t="s">
        <v>49</v>
      </c>
      <c r="B46">
        <v>67648419</v>
      </c>
      <c r="C46">
        <v>81121077</v>
      </c>
      <c r="D46">
        <v>41.837964651337224</v>
      </c>
      <c r="E46">
        <v>38.807741580802087</v>
      </c>
    </row>
    <row r="47" spans="1:25" x14ac:dyDescent="0.15">
      <c r="A47" t="s">
        <v>51</v>
      </c>
      <c r="B47">
        <v>65342319</v>
      </c>
      <c r="C47">
        <v>73973630</v>
      </c>
      <c r="D47">
        <v>45.486214395329092</v>
      </c>
      <c r="E47">
        <v>42.201775340087543</v>
      </c>
    </row>
    <row r="48" spans="1:25" x14ac:dyDescent="0.15">
      <c r="A48" t="s">
        <v>53</v>
      </c>
      <c r="B48">
        <v>24313641</v>
      </c>
      <c r="C48">
        <v>32030823</v>
      </c>
      <c r="D48">
        <v>46.5549063436941</v>
      </c>
      <c r="E48">
        <v>44.505926738000632</v>
      </c>
    </row>
    <row r="49" spans="1:5" x14ac:dyDescent="0.15">
      <c r="A49" t="s">
        <v>55</v>
      </c>
      <c r="B49">
        <v>4797500</v>
      </c>
      <c r="C49">
        <v>6047000</v>
      </c>
      <c r="D49">
        <v>46.957040359960082</v>
      </c>
      <c r="E49">
        <v>41.148994581247621</v>
      </c>
    </row>
    <row r="50" spans="1:5" x14ac:dyDescent="0.15">
      <c r="A50" t="s">
        <v>69</v>
      </c>
      <c r="B50">
        <v>1940786</v>
      </c>
      <c r="C50">
        <v>2736732</v>
      </c>
      <c r="D50">
        <v>36.860585861867662</v>
      </c>
      <c r="E50">
        <v>28.571402244963018</v>
      </c>
    </row>
    <row r="51" spans="1:5" x14ac:dyDescent="0.15">
      <c r="A51" t="s">
        <v>57</v>
      </c>
      <c r="B51">
        <v>5231189</v>
      </c>
      <c r="C51">
        <v>6355112</v>
      </c>
      <c r="D51">
        <v>47.256988088475211</v>
      </c>
      <c r="E51">
        <v>38.285247211052372</v>
      </c>
    </row>
    <row r="52" spans="1:5" x14ac:dyDescent="0.15">
      <c r="A52" t="s">
        <v>58</v>
      </c>
      <c r="B52">
        <v>28793236</v>
      </c>
      <c r="C52">
        <v>31951412</v>
      </c>
      <c r="D52">
        <v>41.56217859875855</v>
      </c>
      <c r="E52">
        <v>37.282907392140693</v>
      </c>
    </row>
    <row r="53" spans="1:5" x14ac:dyDescent="0.15">
      <c r="A53" t="s">
        <v>61</v>
      </c>
      <c r="B53">
        <v>2264163</v>
      </c>
      <c r="C53">
        <v>2782435</v>
      </c>
      <c r="D53">
        <v>46.035259899582407</v>
      </c>
      <c r="E53">
        <v>40.301287892839575</v>
      </c>
    </row>
    <row r="54" spans="1:5" x14ac:dyDescent="0.15">
      <c r="A54" t="s">
        <v>63</v>
      </c>
      <c r="B54">
        <v>590957</v>
      </c>
      <c r="C54">
        <v>1758793</v>
      </c>
      <c r="D54">
        <v>28.710129726145762</v>
      </c>
      <c r="E54">
        <v>26.980220236112579</v>
      </c>
    </row>
    <row r="55" spans="1:5" x14ac:dyDescent="0.15">
      <c r="A55" t="s">
        <v>65</v>
      </c>
      <c r="B55">
        <v>20045276</v>
      </c>
      <c r="C55">
        <v>27448086</v>
      </c>
      <c r="D55">
        <v>42.977247647380999</v>
      </c>
      <c r="E55">
        <v>41.26986787959774</v>
      </c>
    </row>
    <row r="56" spans="1:5" x14ac:dyDescent="0.15">
      <c r="A56" t="s">
        <v>67</v>
      </c>
      <c r="B56">
        <v>27556383</v>
      </c>
      <c r="C56">
        <v>33603637</v>
      </c>
      <c r="D56">
        <v>44.557099421317233</v>
      </c>
      <c r="E56">
        <v>43.134141510938512</v>
      </c>
    </row>
    <row r="57" spans="1:5" x14ac:dyDescent="0.15">
      <c r="A57" t="s">
        <v>71</v>
      </c>
      <c r="B57">
        <v>15988534</v>
      </c>
      <c r="C57">
        <v>20446609</v>
      </c>
      <c r="D57">
        <v>48.220428659817841</v>
      </c>
      <c r="E57">
        <v>43.613826138070863</v>
      </c>
    </row>
    <row r="58" spans="1:5" x14ac:dyDescent="0.15">
      <c r="A58" t="s">
        <v>73</v>
      </c>
      <c r="B58">
        <v>9563500</v>
      </c>
      <c r="C58">
        <v>10549100</v>
      </c>
      <c r="D58">
        <v>40.143189872892762</v>
      </c>
      <c r="E58">
        <v>34.259416040896539</v>
      </c>
    </row>
    <row r="59" spans="1:5" x14ac:dyDescent="0.15">
      <c r="A59" t="s">
        <v>75</v>
      </c>
      <c r="B59">
        <v>3033491</v>
      </c>
      <c r="C59">
        <v>7511690</v>
      </c>
      <c r="D59">
        <v>32.067976278724977</v>
      </c>
      <c r="E59">
        <v>26.938151761584532</v>
      </c>
    </row>
    <row r="60" spans="1:5" x14ac:dyDescent="0.15">
      <c r="A60" t="s">
        <v>77</v>
      </c>
      <c r="B60">
        <v>17723186</v>
      </c>
      <c r="C60">
        <v>24052514</v>
      </c>
      <c r="D60">
        <v>51.465994822826289</v>
      </c>
      <c r="E60">
        <v>50.894807637515605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workbookViewId="0">
      <selection activeCell="Q6" sqref="Q6"/>
    </sheetView>
  </sheetViews>
  <sheetFormatPr defaultRowHeight="15" x14ac:dyDescent="0.15"/>
  <cols>
    <col min="1" max="16384" width="9" style="1"/>
  </cols>
  <sheetData>
    <row r="1" spans="1:15" x14ac:dyDescent="0.15">
      <c r="A1" s="1" t="s">
        <v>119</v>
      </c>
      <c r="B1" s="1" t="s">
        <v>120</v>
      </c>
      <c r="C1" s="1" t="s">
        <v>121</v>
      </c>
      <c r="D1" s="1" t="s">
        <v>122</v>
      </c>
      <c r="E1" s="1" t="s">
        <v>123</v>
      </c>
      <c r="F1" s="1" t="s">
        <v>40</v>
      </c>
      <c r="G1" s="1" t="s">
        <v>124</v>
      </c>
      <c r="H1" s="1" t="s">
        <v>125</v>
      </c>
      <c r="I1" s="1" t="s">
        <v>126</v>
      </c>
      <c r="J1" s="1" t="s">
        <v>127</v>
      </c>
      <c r="K1" s="1" t="s">
        <v>128</v>
      </c>
      <c r="L1" s="1" t="s">
        <v>165</v>
      </c>
      <c r="M1" s="1" t="s">
        <v>169</v>
      </c>
      <c r="N1" s="1" t="s">
        <v>168</v>
      </c>
      <c r="O1" s="1" t="s">
        <v>177</v>
      </c>
    </row>
    <row r="2" spans="1:15" x14ac:dyDescent="0.15">
      <c r="A2" s="1" t="s">
        <v>129</v>
      </c>
      <c r="B2" s="1">
        <v>1</v>
      </c>
      <c r="C2" s="1">
        <v>0</v>
      </c>
      <c r="D2" s="1">
        <v>30.186278064932715</v>
      </c>
      <c r="E2" s="1">
        <v>118.5</v>
      </c>
      <c r="F2" s="1">
        <v>3577.0739506945265</v>
      </c>
      <c r="G2" s="1">
        <v>3</v>
      </c>
      <c r="H2" s="1">
        <v>2774.4978461333144</v>
      </c>
      <c r="I2" s="1">
        <v>28793236</v>
      </c>
      <c r="J2" s="1">
        <v>41.56217859875855</v>
      </c>
      <c r="K2" s="1">
        <v>6.1995204237617757E-3</v>
      </c>
      <c r="L2" s="1">
        <v>0.69379124480545495</v>
      </c>
      <c r="M2" s="1">
        <v>0.32225577021588503</v>
      </c>
      <c r="N2" s="1">
        <v>0.29676731106810811</v>
      </c>
      <c r="O2" s="1">
        <v>48.356638888888888</v>
      </c>
    </row>
    <row r="3" spans="1:15" x14ac:dyDescent="0.15">
      <c r="A3" s="1" t="s">
        <v>129</v>
      </c>
      <c r="B3" s="1">
        <v>2</v>
      </c>
      <c r="C3" s="1">
        <v>0</v>
      </c>
      <c r="D3" s="1">
        <v>48.005139265269911</v>
      </c>
      <c r="E3" s="1">
        <v>154</v>
      </c>
      <c r="F3" s="1">
        <v>7392.7914468515664</v>
      </c>
      <c r="G3" s="1">
        <v>3</v>
      </c>
      <c r="H3" s="1">
        <v>3706.230018474731</v>
      </c>
      <c r="I3" s="1">
        <v>31951412</v>
      </c>
      <c r="J3" s="1">
        <v>37.282907392140693</v>
      </c>
      <c r="K3" s="1">
        <v>4.2981329136067108E-3</v>
      </c>
      <c r="L3" s="1">
        <v>49.000000000000007</v>
      </c>
      <c r="M3" s="1">
        <v>0.27523720245541206</v>
      </c>
      <c r="N3" s="1">
        <v>0.29115256212251239</v>
      </c>
      <c r="O3" s="1">
        <v>51.551162499999997</v>
      </c>
    </row>
    <row r="4" spans="1:15" x14ac:dyDescent="0.15">
      <c r="A4" s="1" t="s">
        <v>130</v>
      </c>
      <c r="B4" s="1">
        <v>1</v>
      </c>
      <c r="C4" s="1">
        <v>1</v>
      </c>
      <c r="D4" s="1">
        <v>23.944699550336342</v>
      </c>
      <c r="E4" s="1">
        <v>118.5</v>
      </c>
      <c r="F4" s="1">
        <v>2837.4468967148564</v>
      </c>
      <c r="G4" s="1">
        <v>2</v>
      </c>
      <c r="H4" s="1">
        <v>5866.4952570972882</v>
      </c>
      <c r="I4" s="1">
        <v>30533827</v>
      </c>
      <c r="J4" s="1">
        <v>44.913481572200702</v>
      </c>
      <c r="K4" s="1">
        <v>13.74102581561387</v>
      </c>
      <c r="L4" s="1">
        <v>0.49170567914158941</v>
      </c>
      <c r="M4" s="1">
        <v>0.3490733133140001</v>
      </c>
      <c r="N4" s="1">
        <v>0.31999342419743271</v>
      </c>
      <c r="O4" s="1">
        <v>39.615936666666663</v>
      </c>
    </row>
    <row r="5" spans="1:15" x14ac:dyDescent="0.15">
      <c r="A5" s="1" t="s">
        <v>130</v>
      </c>
      <c r="B5" s="1">
        <v>2</v>
      </c>
      <c r="C5" s="1">
        <v>1</v>
      </c>
      <c r="D5" s="1">
        <v>21.496679036790248</v>
      </c>
      <c r="E5" s="1">
        <v>154</v>
      </c>
      <c r="F5" s="1">
        <v>3310.4885716656981</v>
      </c>
      <c r="G5" s="1">
        <v>1</v>
      </c>
      <c r="H5" s="1">
        <v>7070.9789496030717</v>
      </c>
      <c r="I5" s="1">
        <v>35468208</v>
      </c>
      <c r="J5" s="1">
        <v>39.733452954271819</v>
      </c>
      <c r="K5" s="1">
        <v>17.601373850797945</v>
      </c>
      <c r="L5" s="1">
        <v>12.5</v>
      </c>
      <c r="M5" s="1">
        <v>0.28489990339989213</v>
      </c>
      <c r="N5" s="1">
        <v>0.31500823664249</v>
      </c>
      <c r="O5" s="1">
        <v>35.299999999999997</v>
      </c>
    </row>
    <row r="6" spans="1:15" x14ac:dyDescent="0.15">
      <c r="A6" s="1" t="s">
        <v>131</v>
      </c>
      <c r="B6" s="1">
        <v>1</v>
      </c>
      <c r="C6" s="1">
        <v>1</v>
      </c>
      <c r="D6" s="1">
        <v>43.610978532803948</v>
      </c>
      <c r="E6" s="1">
        <v>118.5</v>
      </c>
      <c r="F6" s="1">
        <v>5167.9009561372677</v>
      </c>
      <c r="G6" s="1">
        <v>2</v>
      </c>
      <c r="H6" s="1">
        <v>5171.3157907251962</v>
      </c>
      <c r="I6" s="1">
        <v>9563500</v>
      </c>
      <c r="J6" s="1">
        <v>40.143189872892762</v>
      </c>
      <c r="K6" s="1">
        <v>2.9861122649159353</v>
      </c>
      <c r="L6" s="1">
        <v>2.7198538241277679</v>
      </c>
      <c r="M6" s="1">
        <v>0.29860767353505563</v>
      </c>
      <c r="N6" s="1">
        <v>0.29310422436368233</v>
      </c>
      <c r="O6" s="1">
        <v>51.03516166666666</v>
      </c>
    </row>
    <row r="7" spans="1:15" x14ac:dyDescent="0.15">
      <c r="A7" s="1" t="s">
        <v>131</v>
      </c>
      <c r="B7" s="1">
        <v>2</v>
      </c>
      <c r="C7" s="1">
        <v>1</v>
      </c>
      <c r="D7" s="1">
        <v>53.031556534746663</v>
      </c>
      <c r="E7" s="1">
        <v>154</v>
      </c>
      <c r="F7" s="1">
        <v>8166.859706350986</v>
      </c>
      <c r="G7" s="1">
        <v>1</v>
      </c>
      <c r="H7" s="1">
        <v>7468.5435750993065</v>
      </c>
      <c r="I7" s="1">
        <v>10549100</v>
      </c>
      <c r="J7" s="1">
        <v>34.259416040896539</v>
      </c>
      <c r="K7" s="1">
        <v>4.3597274646687376</v>
      </c>
      <c r="L7" s="1">
        <v>36.562206368315778</v>
      </c>
      <c r="M7" s="1">
        <v>0.24603561275995023</v>
      </c>
      <c r="N7" s="1">
        <v>0.28365333155251732</v>
      </c>
      <c r="O7" s="1">
        <v>52.935890000000001</v>
      </c>
    </row>
    <row r="8" spans="1:15" x14ac:dyDescent="0.15">
      <c r="A8" s="1" t="s">
        <v>132</v>
      </c>
      <c r="B8" s="1">
        <v>1</v>
      </c>
      <c r="C8" s="1">
        <v>1</v>
      </c>
      <c r="D8" s="1">
        <v>23.891625615763548</v>
      </c>
      <c r="E8" s="1">
        <v>118.5</v>
      </c>
      <c r="F8" s="1">
        <v>2831.1576354679805</v>
      </c>
      <c r="G8" s="1">
        <v>3</v>
      </c>
      <c r="H8" s="1">
        <v>12512.332956134866</v>
      </c>
      <c r="I8" s="1">
        <v>5231189</v>
      </c>
      <c r="J8" s="1">
        <v>47.256988088475211</v>
      </c>
      <c r="K8" s="1">
        <v>33.787763760851838</v>
      </c>
      <c r="L8" s="1">
        <v>0.18704262233756519</v>
      </c>
      <c r="M8" s="1">
        <v>0.34203302271977032</v>
      </c>
      <c r="N8" s="1">
        <v>0.31981618657396549</v>
      </c>
    </row>
    <row r="9" spans="1:15" x14ac:dyDescent="0.15">
      <c r="A9" s="1" t="s">
        <v>132</v>
      </c>
      <c r="B9" s="1">
        <v>2</v>
      </c>
      <c r="C9" s="1">
        <v>1</v>
      </c>
      <c r="D9" s="1">
        <v>27.465658659513071</v>
      </c>
      <c r="E9" s="1">
        <v>154</v>
      </c>
      <c r="F9" s="1">
        <v>4229.7114335650131</v>
      </c>
      <c r="G9" s="1">
        <v>1</v>
      </c>
      <c r="H9" s="1">
        <v>13707.291160004603</v>
      </c>
      <c r="I9" s="1">
        <v>6355112</v>
      </c>
      <c r="J9" s="1">
        <v>38.285247211052372</v>
      </c>
      <c r="K9" s="1">
        <v>42.289384057775038</v>
      </c>
      <c r="L9" s="1">
        <v>14.000000000000002</v>
      </c>
      <c r="M9" s="1">
        <v>0.27347178964726448</v>
      </c>
      <c r="N9" s="1">
        <v>0.29717261803043071</v>
      </c>
    </row>
    <row r="10" spans="1:15" x14ac:dyDescent="0.15">
      <c r="A10" s="1" t="s">
        <v>133</v>
      </c>
      <c r="B10" s="1">
        <v>1</v>
      </c>
      <c r="C10" s="1">
        <v>1</v>
      </c>
      <c r="D10" s="1">
        <v>15.751279793653444</v>
      </c>
      <c r="E10" s="1">
        <v>118.5</v>
      </c>
      <c r="F10" s="1">
        <v>1866.5266555479332</v>
      </c>
      <c r="G10" s="1">
        <v>3</v>
      </c>
      <c r="H10" s="1">
        <v>1197.9265179857859</v>
      </c>
      <c r="I10" s="1">
        <v>27556383</v>
      </c>
      <c r="J10" s="1">
        <v>44.557099421317233</v>
      </c>
      <c r="K10" s="1">
        <v>12.644765935627513</v>
      </c>
      <c r="L10" s="1">
        <v>2.5785032476248429E-2</v>
      </c>
      <c r="M10" s="1">
        <v>0.35724132326938812</v>
      </c>
      <c r="N10" s="1">
        <v>0.27994041908616252</v>
      </c>
      <c r="O10" s="1">
        <v>47.9</v>
      </c>
    </row>
    <row r="11" spans="1:15" x14ac:dyDescent="0.15">
      <c r="A11" s="1" t="s">
        <v>133</v>
      </c>
      <c r="B11" s="1">
        <v>2</v>
      </c>
      <c r="C11" s="1">
        <v>1</v>
      </c>
      <c r="D11" s="1">
        <v>21.082579671399721</v>
      </c>
      <c r="E11" s="1">
        <v>154</v>
      </c>
      <c r="F11" s="1">
        <v>3246.7172693955572</v>
      </c>
      <c r="G11" s="1">
        <v>2</v>
      </c>
      <c r="H11" s="1">
        <v>1740.7676305788059</v>
      </c>
      <c r="I11" s="1">
        <v>33603637</v>
      </c>
      <c r="J11" s="1">
        <v>43.134141510938512</v>
      </c>
      <c r="K11" s="1">
        <v>18.546329002364928</v>
      </c>
      <c r="L11" s="1">
        <v>10.16</v>
      </c>
      <c r="M11" s="1">
        <v>0.3384901845251288</v>
      </c>
      <c r="N11" s="1">
        <v>0.27581147800308481</v>
      </c>
      <c r="O11" s="3">
        <v>47.932960000000001</v>
      </c>
    </row>
    <row r="12" spans="1:15" x14ac:dyDescent="0.15">
      <c r="A12" s="1" t="s">
        <v>134</v>
      </c>
      <c r="B12" s="1">
        <v>1</v>
      </c>
      <c r="C12" s="1">
        <v>1</v>
      </c>
      <c r="D12" s="1">
        <v>14.962992201890859</v>
      </c>
      <c r="E12" s="1">
        <v>118.5</v>
      </c>
      <c r="F12" s="1">
        <v>1773.1145759240669</v>
      </c>
      <c r="G12" s="1">
        <v>1</v>
      </c>
      <c r="H12" s="1">
        <v>6952.1221633784908</v>
      </c>
      <c r="I12" s="1">
        <v>65342319</v>
      </c>
      <c r="J12" s="1">
        <v>45.486214395329092</v>
      </c>
      <c r="K12" s="1">
        <v>36.28564796266366</v>
      </c>
      <c r="L12" s="1">
        <v>0.93419001995982931</v>
      </c>
      <c r="M12" s="1">
        <v>0.36536987808772459</v>
      </c>
      <c r="N12" s="1">
        <v>0.32076070359465431</v>
      </c>
      <c r="O12" s="1">
        <v>43.241057777777783</v>
      </c>
    </row>
    <row r="13" spans="1:15" x14ac:dyDescent="0.15">
      <c r="A13" s="1" t="s">
        <v>134</v>
      </c>
      <c r="B13" s="1">
        <v>2</v>
      </c>
      <c r="C13" s="1">
        <v>1</v>
      </c>
      <c r="D13" s="1">
        <v>21.538224512159406</v>
      </c>
      <c r="E13" s="1">
        <v>154</v>
      </c>
      <c r="F13" s="1">
        <v>3316.8865748725484</v>
      </c>
      <c r="G13" s="1">
        <v>3</v>
      </c>
      <c r="H13" s="1">
        <v>9261.0876655062348</v>
      </c>
      <c r="I13" s="1">
        <v>73973630</v>
      </c>
      <c r="J13" s="1">
        <v>42.201775340087543</v>
      </c>
      <c r="K13" s="1">
        <v>23.723823317404637</v>
      </c>
      <c r="L13" s="1">
        <v>13</v>
      </c>
      <c r="M13" s="1">
        <v>0.28499792243824534</v>
      </c>
      <c r="N13" s="1">
        <v>0.33744870397477533</v>
      </c>
      <c r="O13" s="1">
        <v>45.907180000000004</v>
      </c>
    </row>
    <row r="14" spans="1:15" x14ac:dyDescent="0.15">
      <c r="A14" s="1" t="s">
        <v>135</v>
      </c>
      <c r="B14" s="1">
        <v>1</v>
      </c>
      <c r="C14" s="1">
        <v>1</v>
      </c>
      <c r="D14" s="1">
        <v>34.748530175969158</v>
      </c>
      <c r="E14" s="1">
        <v>118.5</v>
      </c>
      <c r="F14" s="1">
        <v>4117.7008258523456</v>
      </c>
      <c r="G14" s="1">
        <v>3</v>
      </c>
      <c r="H14" s="1">
        <v>4206.9906232245658</v>
      </c>
      <c r="I14" s="1">
        <v>24313641</v>
      </c>
      <c r="J14" s="1">
        <v>46.5549063436941</v>
      </c>
      <c r="K14" s="1">
        <v>91.319568238472229</v>
      </c>
      <c r="L14" s="1">
        <v>9.8453235194481223E-2</v>
      </c>
      <c r="M14" s="1">
        <v>0.36518557898802129</v>
      </c>
      <c r="N14" s="1">
        <v>0.29424419006379993</v>
      </c>
      <c r="O14" s="1">
        <v>45.512431111111113</v>
      </c>
    </row>
    <row r="15" spans="1:15" x14ac:dyDescent="0.15">
      <c r="A15" s="1" t="s">
        <v>135</v>
      </c>
      <c r="B15" s="1">
        <v>2</v>
      </c>
      <c r="C15" s="1">
        <v>1</v>
      </c>
      <c r="D15" s="1">
        <v>34.748530175969158</v>
      </c>
      <c r="E15" s="1">
        <v>154</v>
      </c>
      <c r="F15" s="1">
        <v>5351.2736470992504</v>
      </c>
      <c r="G15" s="1">
        <v>1</v>
      </c>
      <c r="H15" s="1">
        <v>3221.459364254164</v>
      </c>
      <c r="I15" s="1">
        <v>32030823</v>
      </c>
      <c r="J15" s="1">
        <v>44.505926738000632</v>
      </c>
      <c r="K15" s="1">
        <v>69.08300575839975</v>
      </c>
      <c r="L15" s="1">
        <v>2.471962006720839</v>
      </c>
      <c r="M15" s="1">
        <v>0.33764348037160541</v>
      </c>
      <c r="N15" s="1">
        <v>0.27950690199782036</v>
      </c>
      <c r="O15" s="1">
        <v>38.459137777777777</v>
      </c>
    </row>
    <row r="16" spans="1:15" x14ac:dyDescent="0.15">
      <c r="A16" s="1" t="s">
        <v>136</v>
      </c>
      <c r="B16" s="1">
        <v>1</v>
      </c>
      <c r="C16" s="1">
        <v>1</v>
      </c>
      <c r="D16" s="1">
        <v>26.198779424585876</v>
      </c>
      <c r="E16" s="1">
        <v>118.5</v>
      </c>
      <c r="F16" s="1">
        <v>3104.5553618134263</v>
      </c>
      <c r="G16" s="1">
        <v>3</v>
      </c>
      <c r="H16" s="1">
        <v>3575.1391455559365</v>
      </c>
      <c r="I16" s="1">
        <v>67648419</v>
      </c>
      <c r="J16" s="1">
        <v>41.837964651337224</v>
      </c>
      <c r="K16" s="1">
        <v>5.7074194672351508</v>
      </c>
      <c r="L16" s="1">
        <v>0.64126503750481334</v>
      </c>
      <c r="M16" s="1">
        <v>0.30964881108876818</v>
      </c>
      <c r="N16" s="1">
        <v>0.26853921558399069</v>
      </c>
      <c r="O16" s="1">
        <v>47.343345555555544</v>
      </c>
    </row>
    <row r="17" spans="1:15" x14ac:dyDescent="0.15">
      <c r="A17" s="1" t="s">
        <v>136</v>
      </c>
      <c r="B17" s="1">
        <v>2</v>
      </c>
      <c r="C17" s="1">
        <v>1</v>
      </c>
      <c r="D17" s="1">
        <v>30.164637517658061</v>
      </c>
      <c r="E17" s="1">
        <v>154</v>
      </c>
      <c r="F17" s="1">
        <v>4645.3541777193414</v>
      </c>
      <c r="G17" s="1">
        <v>1</v>
      </c>
      <c r="H17" s="1">
        <v>4812.2220574716503</v>
      </c>
      <c r="I17" s="1">
        <v>81121077</v>
      </c>
      <c r="J17" s="1">
        <v>38.807741580802087</v>
      </c>
      <c r="K17" s="1">
        <v>5.8745629505193602</v>
      </c>
      <c r="L17" s="1">
        <v>26.74</v>
      </c>
      <c r="M17" s="1">
        <v>0.28811649298908298</v>
      </c>
      <c r="N17" s="1">
        <v>0.286592045502503</v>
      </c>
      <c r="O17" s="1">
        <v>52.328357500000003</v>
      </c>
    </row>
    <row r="18" spans="1:15" x14ac:dyDescent="0.15">
      <c r="A18" s="1" t="s">
        <v>137</v>
      </c>
      <c r="B18" s="1">
        <v>1</v>
      </c>
      <c r="C18" s="1">
        <v>1</v>
      </c>
      <c r="D18" s="1">
        <v>38.088200597229239</v>
      </c>
      <c r="E18" s="1">
        <v>118.5</v>
      </c>
      <c r="F18" s="1">
        <v>4513.451770771665</v>
      </c>
      <c r="G18" s="1">
        <v>3</v>
      </c>
      <c r="H18" s="1">
        <v>3604.7644486075583</v>
      </c>
      <c r="I18" s="1">
        <v>15988534</v>
      </c>
      <c r="J18" s="1">
        <v>48.220428659817841</v>
      </c>
      <c r="K18" s="1">
        <v>24.889588374668417</v>
      </c>
      <c r="L18" s="1">
        <v>0.18169858010433254</v>
      </c>
      <c r="M18" s="1">
        <v>0.37642079991215643</v>
      </c>
      <c r="N18" s="1">
        <v>0.30633890913853151</v>
      </c>
      <c r="O18" s="1">
        <v>46.242199999999997</v>
      </c>
    </row>
    <row r="19" spans="1:15" x14ac:dyDescent="0.15">
      <c r="A19" s="1" t="s">
        <v>137</v>
      </c>
      <c r="B19" s="1">
        <v>2</v>
      </c>
      <c r="C19" s="1">
        <v>1</v>
      </c>
      <c r="D19" s="1">
        <v>35.755397087077093</v>
      </c>
      <c r="E19" s="1">
        <v>154</v>
      </c>
      <c r="F19" s="1">
        <v>5506.3311514098723</v>
      </c>
      <c r="G19" s="1">
        <v>2</v>
      </c>
      <c r="H19" s="1">
        <v>4235.9918231376023</v>
      </c>
      <c r="I19" s="1">
        <v>20446609</v>
      </c>
      <c r="J19" s="1">
        <v>43.613826138070863</v>
      </c>
      <c r="K19" s="1">
        <v>14.401164997312224</v>
      </c>
      <c r="L19" s="1">
        <v>20.663550821556768</v>
      </c>
      <c r="M19" s="1">
        <v>0.32245565384843022</v>
      </c>
      <c r="N19" s="1">
        <v>0.30108128368983156</v>
      </c>
      <c r="O19" s="1">
        <v>48.245038888888892</v>
      </c>
    </row>
    <row r="20" spans="1:15" x14ac:dyDescent="0.15">
      <c r="A20" s="1" t="s">
        <v>138</v>
      </c>
      <c r="B20" s="1">
        <v>1</v>
      </c>
      <c r="C20" s="1">
        <v>0</v>
      </c>
      <c r="D20" s="1">
        <v>78.169085993521776</v>
      </c>
      <c r="E20" s="1">
        <v>118.5</v>
      </c>
      <c r="F20" s="1">
        <v>9263.0366902323312</v>
      </c>
      <c r="G20" s="1">
        <v>2</v>
      </c>
      <c r="H20" s="1">
        <v>3410.4541349295614</v>
      </c>
      <c r="I20" s="1">
        <v>4797500</v>
      </c>
      <c r="J20" s="1">
        <v>46.957040359960082</v>
      </c>
      <c r="K20" s="1">
        <v>4.1576739145420781E-3</v>
      </c>
      <c r="L20" s="1">
        <v>2.639458529302356</v>
      </c>
      <c r="M20" s="1">
        <v>0.3613117666531418</v>
      </c>
      <c r="N20" s="1">
        <v>0.31222845974585872</v>
      </c>
      <c r="O20" s="1">
        <v>46.537651111111103</v>
      </c>
    </row>
    <row r="21" spans="1:15" x14ac:dyDescent="0.15">
      <c r="A21" s="1" t="s">
        <v>138</v>
      </c>
      <c r="B21" s="1">
        <v>2</v>
      </c>
      <c r="C21" s="1">
        <v>0</v>
      </c>
      <c r="D21" s="1">
        <v>71.680079171750563</v>
      </c>
      <c r="E21" s="1">
        <v>154</v>
      </c>
      <c r="F21" s="1">
        <v>11038.732192449586</v>
      </c>
      <c r="G21" s="1">
        <v>2</v>
      </c>
      <c r="H21" s="1">
        <v>4551.9430840208906</v>
      </c>
      <c r="I21" s="1">
        <v>6047000</v>
      </c>
      <c r="J21" s="1">
        <v>41.148994581247621</v>
      </c>
      <c r="K21" s="1">
        <v>1.7628074848624971E-3</v>
      </c>
      <c r="L21" s="1">
        <v>38.881201587564078</v>
      </c>
      <c r="M21" s="1">
        <v>0.30521028443339582</v>
      </c>
      <c r="N21" s="1">
        <v>0.29503243656873829</v>
      </c>
      <c r="O21" s="1">
        <v>48.682341111111114</v>
      </c>
    </row>
    <row r="22" spans="1:15" x14ac:dyDescent="0.15">
      <c r="A22" s="1" t="s">
        <v>139</v>
      </c>
      <c r="B22" s="1">
        <v>1</v>
      </c>
      <c r="C22" s="1">
        <v>0</v>
      </c>
      <c r="D22" s="1">
        <v>26.786210135921518</v>
      </c>
      <c r="E22" s="1">
        <v>118.5</v>
      </c>
      <c r="F22" s="1">
        <v>3174.1659011066999</v>
      </c>
      <c r="G22" s="1">
        <v>3</v>
      </c>
      <c r="H22" s="1">
        <v>19992.838459811799</v>
      </c>
      <c r="I22" s="1">
        <v>20045276</v>
      </c>
      <c r="J22" s="1">
        <v>42.977247647380999</v>
      </c>
      <c r="K22" s="1">
        <v>40.310903198818501</v>
      </c>
      <c r="L22" s="1">
        <v>2.2106918090888845</v>
      </c>
      <c r="M22" s="1">
        <v>0.30211207462352979</v>
      </c>
      <c r="N22" s="1">
        <v>0.28699840587479247</v>
      </c>
      <c r="O22" s="1">
        <v>55.240892857142846</v>
      </c>
    </row>
    <row r="23" spans="1:15" x14ac:dyDescent="0.15">
      <c r="A23" s="1" t="s">
        <v>139</v>
      </c>
      <c r="B23" s="1">
        <v>2</v>
      </c>
      <c r="C23" s="1">
        <v>0</v>
      </c>
      <c r="D23" s="1">
        <v>30.637190315705769</v>
      </c>
      <c r="E23" s="1">
        <v>154</v>
      </c>
      <c r="F23" s="1">
        <v>4718.1273086186884</v>
      </c>
      <c r="G23" s="1">
        <v>3</v>
      </c>
      <c r="H23" s="1">
        <v>20216.065065139694</v>
      </c>
      <c r="I23" s="1">
        <v>27448086</v>
      </c>
      <c r="J23" s="1">
        <v>41.26986787959774</v>
      </c>
      <c r="K23" s="1">
        <v>50.459190147224547</v>
      </c>
      <c r="L23" s="1">
        <v>41</v>
      </c>
      <c r="M23" s="1">
        <v>0.24878902245432583</v>
      </c>
      <c r="N23" s="1">
        <v>0.26566424456564275</v>
      </c>
      <c r="O23" s="1">
        <v>59.913160714285738</v>
      </c>
    </row>
    <row r="24" spans="1:15" x14ac:dyDescent="0.15">
      <c r="A24" s="1" t="s">
        <v>140</v>
      </c>
      <c r="B24" s="1">
        <v>1</v>
      </c>
      <c r="C24" s="1">
        <v>1</v>
      </c>
      <c r="D24" s="1">
        <v>47.43301238965735</v>
      </c>
      <c r="E24" s="1">
        <v>118.5</v>
      </c>
      <c r="F24" s="1">
        <v>5620.8119681743956</v>
      </c>
      <c r="G24" s="1">
        <v>2</v>
      </c>
      <c r="H24" s="1">
        <v>1943.5866558599141</v>
      </c>
      <c r="I24" s="1">
        <v>17723186</v>
      </c>
      <c r="J24" s="1">
        <v>51.465994822826289</v>
      </c>
      <c r="K24" s="1">
        <v>38.281941289367175</v>
      </c>
      <c r="L24" s="1">
        <v>8.2500386514310825E-2</v>
      </c>
      <c r="M24" s="1">
        <v>0.39459370927594184</v>
      </c>
      <c r="N24" s="1">
        <v>0.26273949865384122</v>
      </c>
      <c r="O24" s="1">
        <v>49.435839999999999</v>
      </c>
    </row>
    <row r="25" spans="1:15" x14ac:dyDescent="0.15">
      <c r="A25" s="1" t="s">
        <v>140</v>
      </c>
      <c r="B25" s="1">
        <v>2</v>
      </c>
      <c r="C25" s="1">
        <v>1</v>
      </c>
      <c r="D25" s="1">
        <v>34.587379798954338</v>
      </c>
      <c r="E25" s="1">
        <v>154</v>
      </c>
      <c r="F25" s="1">
        <v>5326.4564890389684</v>
      </c>
      <c r="G25" s="1">
        <v>2</v>
      </c>
      <c r="H25" s="1">
        <v>2210.3261527767795</v>
      </c>
      <c r="I25" s="1">
        <v>24052514</v>
      </c>
      <c r="J25" s="1">
        <v>50.894807637515605</v>
      </c>
      <c r="K25" s="1">
        <v>18.976373732605815</v>
      </c>
      <c r="L25" s="1">
        <v>12.35</v>
      </c>
      <c r="M25" s="1">
        <v>0.39830580049761011</v>
      </c>
      <c r="N25" s="1">
        <v>0.31773682884218035</v>
      </c>
      <c r="O25" s="1">
        <v>48.306256666666663</v>
      </c>
    </row>
    <row r="26" spans="1:15" x14ac:dyDescent="0.15">
      <c r="A26" s="1" t="s">
        <v>141</v>
      </c>
      <c r="B26" s="1">
        <v>1</v>
      </c>
      <c r="C26" s="1">
        <v>0</v>
      </c>
      <c r="D26" s="1">
        <v>39.186367112707728</v>
      </c>
      <c r="E26" s="1">
        <v>118.5</v>
      </c>
      <c r="F26" s="1">
        <v>4643.584502855866</v>
      </c>
      <c r="G26" s="1">
        <v>3</v>
      </c>
      <c r="H26" s="1">
        <v>40464.120342225659</v>
      </c>
      <c r="I26" s="1">
        <v>1940786</v>
      </c>
      <c r="J26" s="1">
        <v>36.860585861867662</v>
      </c>
      <c r="K26" s="1">
        <v>49.419950302821711</v>
      </c>
      <c r="L26" s="1">
        <v>6.7313957683753642</v>
      </c>
      <c r="M26" s="1">
        <v>0.20860095595978531</v>
      </c>
      <c r="N26" s="1">
        <v>0.2789513337662583</v>
      </c>
      <c r="O26" s="1">
        <v>34.700000000000003</v>
      </c>
    </row>
    <row r="27" spans="1:15" x14ac:dyDescent="0.15">
      <c r="A27" s="1" t="s">
        <v>141</v>
      </c>
      <c r="B27" s="1">
        <v>2</v>
      </c>
      <c r="C27" s="1">
        <v>0</v>
      </c>
      <c r="D27" s="1">
        <v>21.060407091267237</v>
      </c>
      <c r="E27" s="1">
        <v>154</v>
      </c>
      <c r="F27" s="1">
        <v>3243.3026920551547</v>
      </c>
      <c r="G27" s="1">
        <v>3</v>
      </c>
      <c r="H27" s="1">
        <v>45429.085866141795</v>
      </c>
      <c r="I27" s="1">
        <v>2736732</v>
      </c>
      <c r="J27" s="1">
        <v>28.571402244963018</v>
      </c>
      <c r="K27" s="1">
        <v>41.219671063285851</v>
      </c>
      <c r="L27" s="1">
        <v>38.25</v>
      </c>
      <c r="M27" s="1">
        <v>0.21611423167409163</v>
      </c>
      <c r="N27" s="1">
        <v>0.28757058683834941</v>
      </c>
      <c r="O27" s="1">
        <v>36</v>
      </c>
    </row>
    <row r="28" spans="1:15" x14ac:dyDescent="0.15">
      <c r="A28" s="1" t="s">
        <v>142</v>
      </c>
      <c r="B28" s="1">
        <v>1</v>
      </c>
      <c r="C28" s="1">
        <v>0</v>
      </c>
      <c r="D28" s="1">
        <v>76.201896227774071</v>
      </c>
      <c r="E28" s="1">
        <v>118.5</v>
      </c>
      <c r="F28" s="1">
        <v>9029.9247029912276</v>
      </c>
      <c r="G28" s="1">
        <v>3</v>
      </c>
      <c r="H28" s="1">
        <v>21528.746262471072</v>
      </c>
      <c r="I28" s="1">
        <v>638193</v>
      </c>
      <c r="J28" s="1">
        <v>33.449819993332198</v>
      </c>
      <c r="K28" s="1">
        <v>20.597893618901583</v>
      </c>
      <c r="L28" s="1">
        <v>6.153732546476065</v>
      </c>
      <c r="M28" s="1">
        <v>0.23379000967308439</v>
      </c>
      <c r="N28" s="1">
        <v>0.26450668048577164</v>
      </c>
      <c r="O28" s="1">
        <v>45.348831168831168</v>
      </c>
    </row>
    <row r="29" spans="1:15" x14ac:dyDescent="0.15">
      <c r="A29" s="1" t="s">
        <v>142</v>
      </c>
      <c r="B29" s="1">
        <v>2</v>
      </c>
      <c r="C29" s="1">
        <v>0</v>
      </c>
      <c r="D29" s="1">
        <v>58.772267958919578</v>
      </c>
      <c r="E29" s="1">
        <v>154</v>
      </c>
      <c r="F29" s="1">
        <v>9050.9292656736143</v>
      </c>
      <c r="G29" s="1">
        <v>3</v>
      </c>
      <c r="H29" s="1">
        <v>25368.66843309933</v>
      </c>
      <c r="I29" s="1">
        <v>1261835</v>
      </c>
      <c r="J29" s="1">
        <v>30.095211861147735</v>
      </c>
      <c r="K29" s="1">
        <v>16.350482664910693</v>
      </c>
      <c r="L29" s="1">
        <v>55.000000000000007</v>
      </c>
      <c r="M29" s="1">
        <v>0.18191472388967558</v>
      </c>
      <c r="N29" s="1">
        <v>0.30225837242347675</v>
      </c>
      <c r="O29" s="1">
        <v>36.783116883116904</v>
      </c>
    </row>
    <row r="30" spans="1:15" x14ac:dyDescent="0.15">
      <c r="A30" s="1" t="s">
        <v>143</v>
      </c>
      <c r="B30" s="1">
        <v>1</v>
      </c>
      <c r="C30" s="1">
        <v>0</v>
      </c>
      <c r="D30" s="1">
        <v>39.783478770568969</v>
      </c>
      <c r="E30" s="1">
        <v>118.5</v>
      </c>
      <c r="F30" s="1">
        <v>4714.342234312423</v>
      </c>
      <c r="G30" s="1">
        <v>3</v>
      </c>
      <c r="H30" s="1">
        <v>64828.607465374364</v>
      </c>
      <c r="I30" s="1">
        <v>590957</v>
      </c>
      <c r="J30" s="1">
        <v>28.710129726145762</v>
      </c>
      <c r="K30" s="1">
        <v>30.523050081824621</v>
      </c>
      <c r="L30" s="1">
        <v>4.8636791787515596</v>
      </c>
      <c r="M30" s="1">
        <v>0.19453074749935798</v>
      </c>
      <c r="N30" s="1">
        <v>0.23472316487197414</v>
      </c>
      <c r="O30" s="1">
        <v>54.228079136834936</v>
      </c>
    </row>
    <row r="31" spans="1:15" x14ac:dyDescent="0.15">
      <c r="A31" s="1" t="s">
        <v>143</v>
      </c>
      <c r="B31" s="1">
        <v>2</v>
      </c>
      <c r="C31" s="1">
        <v>0</v>
      </c>
      <c r="D31" s="1">
        <v>31.452348509588855</v>
      </c>
      <c r="E31" s="1">
        <v>154</v>
      </c>
      <c r="F31" s="1">
        <v>4843.6616704766839</v>
      </c>
      <c r="G31" s="1">
        <v>3</v>
      </c>
      <c r="H31" s="1">
        <v>69260.66024108557</v>
      </c>
      <c r="I31" s="1">
        <v>1758793</v>
      </c>
      <c r="J31" s="1">
        <v>26.980220236112579</v>
      </c>
      <c r="K31" s="1">
        <v>13.423980269426666</v>
      </c>
      <c r="L31" s="1">
        <v>81.59999999999998</v>
      </c>
      <c r="M31" s="1">
        <v>0.16674406633803274</v>
      </c>
      <c r="N31" s="1">
        <v>0.31393660239171478</v>
      </c>
      <c r="O31" s="1">
        <v>55.176666666666669</v>
      </c>
    </row>
    <row r="32" spans="1:15" x14ac:dyDescent="0.15">
      <c r="A32" s="1" t="s">
        <v>144</v>
      </c>
      <c r="B32" s="1">
        <v>1</v>
      </c>
      <c r="C32" s="1">
        <v>0</v>
      </c>
      <c r="D32" s="1">
        <v>40.705354601330477</v>
      </c>
      <c r="E32" s="1">
        <v>118.5</v>
      </c>
      <c r="F32" s="1">
        <v>4823.5845202576611</v>
      </c>
      <c r="G32" s="1">
        <v>3</v>
      </c>
      <c r="H32" s="1">
        <v>68500.809080890947</v>
      </c>
      <c r="I32" s="1">
        <v>3033491</v>
      </c>
      <c r="J32" s="1">
        <v>32.067976278724977</v>
      </c>
      <c r="K32" s="1">
        <v>18.22378919770302</v>
      </c>
      <c r="L32" s="1">
        <v>23.625300875155265</v>
      </c>
      <c r="M32" s="1">
        <v>0.21384489302929371</v>
      </c>
      <c r="N32" s="1">
        <v>0.29541066399256016</v>
      </c>
      <c r="O32" s="1">
        <v>38.299999999999997</v>
      </c>
    </row>
    <row r="33" spans="1:15" x14ac:dyDescent="0.15">
      <c r="A33" s="1" t="s">
        <v>144</v>
      </c>
      <c r="B33" s="1">
        <v>2</v>
      </c>
      <c r="C33" s="1">
        <v>0</v>
      </c>
      <c r="D33" s="1">
        <v>68.759982947798676</v>
      </c>
      <c r="E33" s="1">
        <v>154</v>
      </c>
      <c r="F33" s="1">
        <v>10589.037373960997</v>
      </c>
      <c r="G33" s="1">
        <v>3</v>
      </c>
      <c r="H33" s="1">
        <v>58561.688111162766</v>
      </c>
      <c r="I33" s="1">
        <v>7511690</v>
      </c>
      <c r="J33" s="1">
        <v>26.938151761584532</v>
      </c>
      <c r="K33" s="1">
        <v>18.021951303202382</v>
      </c>
      <c r="L33" s="1">
        <v>78</v>
      </c>
      <c r="M33" s="1">
        <v>0.26649993557116608</v>
      </c>
      <c r="N33" s="1">
        <v>0.448307733012548</v>
      </c>
      <c r="O33" s="1">
        <v>38.299999999999997</v>
      </c>
    </row>
    <row r="34" spans="1:15" x14ac:dyDescent="0.15">
      <c r="A34" s="1" t="s">
        <v>145</v>
      </c>
      <c r="B34" s="1">
        <v>1</v>
      </c>
      <c r="C34" s="1">
        <v>0</v>
      </c>
      <c r="D34" s="1">
        <v>35.765963567642821</v>
      </c>
      <c r="E34" s="1">
        <v>118.5</v>
      </c>
      <c r="F34" s="1">
        <v>4238.266682765674</v>
      </c>
      <c r="G34" s="1">
        <v>3</v>
      </c>
      <c r="H34" s="1">
        <v>16581.479473024403</v>
      </c>
      <c r="I34" s="1">
        <v>2264163</v>
      </c>
      <c r="J34" s="1">
        <v>46.035259899582407</v>
      </c>
      <c r="K34" s="1">
        <v>42.313009848091475</v>
      </c>
      <c r="L34" s="1">
        <v>3.5204214165109748</v>
      </c>
      <c r="M34" s="1">
        <v>0.34755545035534119</v>
      </c>
      <c r="N34" s="1">
        <v>0.31237548392709547</v>
      </c>
      <c r="O34" s="1">
        <v>51.544806666666666</v>
      </c>
    </row>
    <row r="35" spans="1:15" x14ac:dyDescent="0.15">
      <c r="A35" s="1" t="s">
        <v>145</v>
      </c>
      <c r="B35" s="1">
        <v>2</v>
      </c>
      <c r="C35" s="1">
        <v>0</v>
      </c>
      <c r="D35" s="1">
        <v>41.48723640399556</v>
      </c>
      <c r="E35" s="1">
        <v>154</v>
      </c>
      <c r="F35" s="1">
        <v>6389.0344062153163</v>
      </c>
      <c r="G35" s="1">
        <v>3</v>
      </c>
      <c r="H35" s="1">
        <v>22351.493451076272</v>
      </c>
      <c r="I35" s="1">
        <v>2782435</v>
      </c>
      <c r="J35" s="1">
        <v>40.301287892839575</v>
      </c>
      <c r="K35" s="1">
        <v>31.604338612287663</v>
      </c>
      <c r="L35" s="1">
        <v>62</v>
      </c>
      <c r="M35" s="1">
        <v>0.30830355391970149</v>
      </c>
      <c r="N35" s="1">
        <v>0.37235747166503852</v>
      </c>
      <c r="O35" s="1">
        <v>51.619781250000003</v>
      </c>
    </row>
    <row r="38" spans="1:15" x14ac:dyDescent="0.15">
      <c r="B38" s="1" t="s">
        <v>146</v>
      </c>
      <c r="C38" s="1" t="s">
        <v>152</v>
      </c>
      <c r="D38" s="1" t="s">
        <v>148</v>
      </c>
      <c r="E38" s="1" t="s">
        <v>149</v>
      </c>
      <c r="G38" s="1" t="s">
        <v>147</v>
      </c>
      <c r="H38" s="1" t="s">
        <v>148</v>
      </c>
      <c r="I38" s="1" t="s">
        <v>148</v>
      </c>
      <c r="J38" s="1" t="s">
        <v>148</v>
      </c>
      <c r="K38" s="1" t="s">
        <v>148</v>
      </c>
      <c r="L38" s="1" t="s">
        <v>148</v>
      </c>
      <c r="M38" s="1" t="s">
        <v>170</v>
      </c>
      <c r="O38" s="1" t="s">
        <v>180</v>
      </c>
    </row>
    <row r="39" spans="1:15" x14ac:dyDescent="0.15">
      <c r="B39" s="1" t="s">
        <v>150</v>
      </c>
      <c r="D39" s="1" t="s">
        <v>160</v>
      </c>
      <c r="E39" s="1" t="s">
        <v>160</v>
      </c>
      <c r="F39" s="1" t="s">
        <v>151</v>
      </c>
      <c r="G39" s="1" t="s">
        <v>153</v>
      </c>
      <c r="H39" s="1" t="s">
        <v>154</v>
      </c>
      <c r="I39" s="1" t="s">
        <v>154</v>
      </c>
      <c r="J39" s="1" t="s">
        <v>155</v>
      </c>
      <c r="K39" s="1" t="s">
        <v>154</v>
      </c>
      <c r="L39" s="1" t="s">
        <v>166</v>
      </c>
      <c r="M39" s="1" t="s">
        <v>166</v>
      </c>
      <c r="N39" s="1" t="s">
        <v>172</v>
      </c>
      <c r="O39" s="2" t="s">
        <v>181</v>
      </c>
    </row>
    <row r="40" spans="1:15" x14ac:dyDescent="0.15">
      <c r="D40" s="1" t="s">
        <v>161</v>
      </c>
      <c r="E40" s="1" t="s">
        <v>156</v>
      </c>
      <c r="G40" s="1" t="s">
        <v>157</v>
      </c>
      <c r="J40" s="1" t="s">
        <v>162</v>
      </c>
      <c r="L40" s="2" t="s">
        <v>171</v>
      </c>
      <c r="M40" s="1" t="s">
        <v>171</v>
      </c>
      <c r="N40" s="2" t="s">
        <v>171</v>
      </c>
      <c r="O40" s="1" t="s">
        <v>178</v>
      </c>
    </row>
    <row r="41" spans="1:15" x14ac:dyDescent="0.15">
      <c r="B41" s="1" t="s">
        <v>163</v>
      </c>
      <c r="D41" s="1" t="s">
        <v>158</v>
      </c>
      <c r="J41" s="1" t="s">
        <v>154</v>
      </c>
      <c r="M41" s="1" t="s">
        <v>173</v>
      </c>
      <c r="N41" s="1" t="s">
        <v>175</v>
      </c>
      <c r="O41" s="1" t="s">
        <v>179</v>
      </c>
    </row>
    <row r="42" spans="1:15" x14ac:dyDescent="0.15">
      <c r="B42" s="1" t="s">
        <v>164</v>
      </c>
      <c r="D42" s="1" t="s">
        <v>159</v>
      </c>
      <c r="M42" s="2" t="s">
        <v>174</v>
      </c>
      <c r="N42" s="1" t="s">
        <v>176</v>
      </c>
    </row>
    <row r="44" spans="1:15" x14ac:dyDescent="0.15">
      <c r="B44" s="1" t="str">
        <f>Sheet1!$B$44</f>
        <v>WDI＝World Development Indicators 2012</v>
      </c>
    </row>
    <row r="45" spans="1:15" x14ac:dyDescent="0.15">
      <c r="B45" s="1" t="s">
        <v>167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山形大学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Shingo</dc:creator>
  <cp:lastModifiedBy>Shingo</cp:lastModifiedBy>
  <dcterms:created xsi:type="dcterms:W3CDTF">2012-09-19T07:53:19Z</dcterms:created>
  <dcterms:modified xsi:type="dcterms:W3CDTF">2015-08-06T02:15:34Z</dcterms:modified>
</cp:coreProperties>
</file>